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9040" windowHeight="15840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60" i="1" l="1"/>
  <c r="L12" i="1"/>
  <c r="B174" i="1"/>
  <c r="A174" i="1"/>
  <c r="L173" i="1"/>
  <c r="J173" i="1"/>
  <c r="I173" i="1"/>
  <c r="H173" i="1"/>
  <c r="G173" i="1"/>
  <c r="F173" i="1"/>
  <c r="B164" i="1"/>
  <c r="A164" i="1"/>
  <c r="L163" i="1"/>
  <c r="J163" i="1"/>
  <c r="I163" i="1"/>
  <c r="H163" i="1"/>
  <c r="G163" i="1"/>
  <c r="F163" i="1"/>
  <c r="B155" i="1"/>
  <c r="A155" i="1"/>
  <c r="L154" i="1"/>
  <c r="J154" i="1"/>
  <c r="I154" i="1"/>
  <c r="H154" i="1"/>
  <c r="G154" i="1"/>
  <c r="F154" i="1"/>
  <c r="B146" i="1"/>
  <c r="A146" i="1"/>
  <c r="L145" i="1"/>
  <c r="J145" i="1"/>
  <c r="I145" i="1"/>
  <c r="H145" i="1"/>
  <c r="G145" i="1"/>
  <c r="F145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F138" i="1" s="1"/>
  <c r="B120" i="1"/>
  <c r="A120" i="1"/>
  <c r="L119" i="1"/>
  <c r="J119" i="1"/>
  <c r="I119" i="1"/>
  <c r="H119" i="1"/>
  <c r="G119" i="1"/>
  <c r="F119" i="1"/>
  <c r="B111" i="1"/>
  <c r="A111" i="1"/>
  <c r="L110" i="1"/>
  <c r="J110" i="1"/>
  <c r="I110" i="1"/>
  <c r="H110" i="1"/>
  <c r="G110" i="1"/>
  <c r="G120" i="1" s="1"/>
  <c r="F110" i="1"/>
  <c r="F120" i="1" s="1"/>
  <c r="B103" i="1"/>
  <c r="A103" i="1"/>
  <c r="L102" i="1"/>
  <c r="J102" i="1"/>
  <c r="I102" i="1"/>
  <c r="H102" i="1"/>
  <c r="G102" i="1"/>
  <c r="F102" i="1"/>
  <c r="B95" i="1"/>
  <c r="A95" i="1"/>
  <c r="L94" i="1"/>
  <c r="J94" i="1"/>
  <c r="I94" i="1"/>
  <c r="H94" i="1"/>
  <c r="G94" i="1"/>
  <c r="G103" i="1" s="1"/>
  <c r="F94" i="1"/>
  <c r="B88" i="1"/>
  <c r="A88" i="1"/>
  <c r="L87" i="1"/>
  <c r="J87" i="1"/>
  <c r="I87" i="1"/>
  <c r="H87" i="1"/>
  <c r="G87" i="1"/>
  <c r="F87" i="1"/>
  <c r="B78" i="1"/>
  <c r="A78" i="1"/>
  <c r="L77" i="1"/>
  <c r="J77" i="1"/>
  <c r="I77" i="1"/>
  <c r="H77" i="1"/>
  <c r="G77" i="1"/>
  <c r="G88" i="1" s="1"/>
  <c r="F77" i="1"/>
  <c r="F88" i="1" s="1"/>
  <c r="B70" i="1"/>
  <c r="A70" i="1"/>
  <c r="L69" i="1"/>
  <c r="J69" i="1"/>
  <c r="I69" i="1"/>
  <c r="H69" i="1"/>
  <c r="G69" i="1"/>
  <c r="F69" i="1"/>
  <c r="B61" i="1"/>
  <c r="A61" i="1"/>
  <c r="J60" i="1"/>
  <c r="I60" i="1"/>
  <c r="H60" i="1"/>
  <c r="G60" i="1"/>
  <c r="F60" i="1"/>
  <c r="F70" i="1" s="1"/>
  <c r="B52" i="1"/>
  <c r="A52" i="1"/>
  <c r="L51" i="1"/>
  <c r="J51" i="1"/>
  <c r="I51" i="1"/>
  <c r="H51" i="1"/>
  <c r="G51" i="1"/>
  <c r="F51" i="1"/>
  <c r="B44" i="1"/>
  <c r="A44" i="1"/>
  <c r="L43" i="1"/>
  <c r="J43" i="1"/>
  <c r="I43" i="1"/>
  <c r="H43" i="1"/>
  <c r="G43" i="1"/>
  <c r="G52" i="1" s="1"/>
  <c r="F43" i="1"/>
  <c r="B36" i="1"/>
  <c r="A36" i="1"/>
  <c r="L35" i="1"/>
  <c r="J35" i="1"/>
  <c r="I35" i="1"/>
  <c r="H35" i="1"/>
  <c r="G35" i="1"/>
  <c r="F35" i="1"/>
  <c r="B29" i="1"/>
  <c r="A29" i="1"/>
  <c r="L28" i="1"/>
  <c r="J28" i="1"/>
  <c r="I28" i="1"/>
  <c r="H28" i="1"/>
  <c r="G28" i="1"/>
  <c r="G36" i="1" s="1"/>
  <c r="F28" i="1"/>
  <c r="B21" i="1"/>
  <c r="A21" i="1"/>
  <c r="L20" i="1"/>
  <c r="J20" i="1"/>
  <c r="I20" i="1"/>
  <c r="H20" i="1"/>
  <c r="G20" i="1"/>
  <c r="F20" i="1"/>
  <c r="B13" i="1"/>
  <c r="A13" i="1"/>
  <c r="J12" i="1"/>
  <c r="I12" i="1"/>
  <c r="H12" i="1"/>
  <c r="G12" i="1"/>
  <c r="F12" i="1"/>
  <c r="G174" i="1" l="1"/>
  <c r="F174" i="1"/>
  <c r="G155" i="1"/>
  <c r="G138" i="1"/>
  <c r="I103" i="1"/>
  <c r="I138" i="1"/>
  <c r="I174" i="1"/>
  <c r="J103" i="1"/>
  <c r="J174" i="1"/>
  <c r="H36" i="1"/>
  <c r="H103" i="1"/>
  <c r="I120" i="1"/>
  <c r="I155" i="1"/>
  <c r="J120" i="1"/>
  <c r="J155" i="1"/>
  <c r="H88" i="1"/>
  <c r="I88" i="1"/>
  <c r="I70" i="1"/>
  <c r="J70" i="1"/>
  <c r="H52" i="1"/>
  <c r="I52" i="1"/>
  <c r="H138" i="1"/>
  <c r="H155" i="1"/>
  <c r="L174" i="1"/>
  <c r="L155" i="1"/>
  <c r="L138" i="1"/>
  <c r="L120" i="1"/>
  <c r="L103" i="1"/>
  <c r="L88" i="1"/>
  <c r="L70" i="1"/>
  <c r="L36" i="1"/>
  <c r="L21" i="1"/>
  <c r="J52" i="1"/>
  <c r="F36" i="1"/>
  <c r="I21" i="1"/>
  <c r="J21" i="1"/>
  <c r="F21" i="1"/>
  <c r="I36" i="1"/>
  <c r="L52" i="1"/>
  <c r="G70" i="1"/>
  <c r="J36" i="1"/>
  <c r="F52" i="1"/>
  <c r="H70" i="1"/>
  <c r="J88" i="1"/>
  <c r="F103" i="1"/>
  <c r="H120" i="1"/>
  <c r="J138" i="1"/>
  <c r="F155" i="1"/>
  <c r="H174" i="1"/>
  <c r="H21" i="1"/>
  <c r="G21" i="1"/>
  <c r="L175" i="1" l="1"/>
  <c r="I175" i="1"/>
  <c r="H175" i="1"/>
  <c r="G175" i="1"/>
  <c r="F175" i="1"/>
  <c r="J175" i="1"/>
</calcChain>
</file>

<file path=xl/sharedStrings.xml><?xml version="1.0" encoding="utf-8"?>
<sst xmlns="http://schemas.openxmlformats.org/spreadsheetml/2006/main" count="350" uniqueCount="127">
  <si>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</si>
  <si>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</si>
  <si>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</si>
  <si>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</si>
  <si>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</si>
  <si>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</si>
  <si>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</si>
  <si>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</si>
  <si>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</si>
  <si>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</si>
  <si>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</si>
  <si>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</si>
  <si>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</si>
  <si>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</si>
  <si>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</si>
  <si>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</si>
  <si>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</si>
  <si>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</si>
  <si>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</si>
  <si>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</si>
  <si>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</si>
  <si>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</si>
  <si>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</si>
  <si>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</si>
  <si>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</si>
  <si>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</si>
  <si>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</si>
  <si>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</si>
  <si>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</si>
  <si>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</si>
  <si>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</si>
  <si>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</si>
  <si>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</si>
  <si>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</si>
  <si>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</si>
  <si>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</si>
  <si>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</si>
  <si>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</si>
  <si>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</si>
  <si>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 "Екатеринбургская школа-интернат №12"</t>
  </si>
  <si>
    <t>Директор</t>
  </si>
  <si>
    <t>Веригина М.Б.</t>
  </si>
  <si>
    <t>батон</t>
  </si>
  <si>
    <t>масло сл.</t>
  </si>
  <si>
    <t>каша ячневая молочная</t>
  </si>
  <si>
    <t>салат "витаминный"</t>
  </si>
  <si>
    <t>чай с молоком</t>
  </si>
  <si>
    <t>сыр</t>
  </si>
  <si>
    <t>Рассольник Ленинградский со сметаной</t>
  </si>
  <si>
    <t>Рыба запеченая в омлете</t>
  </si>
  <si>
    <t>Картофельное пюре</t>
  </si>
  <si>
    <t>Напиток шиповника</t>
  </si>
  <si>
    <t>Каша овсяная молочная</t>
  </si>
  <si>
    <t>Кофейный напиток с молоком</t>
  </si>
  <si>
    <t>Батон</t>
  </si>
  <si>
    <t>Рагу  из курицы</t>
  </si>
  <si>
    <t>Сок</t>
  </si>
  <si>
    <t>Каша пшенная молочная</t>
  </si>
  <si>
    <t>яблоко</t>
  </si>
  <si>
    <t>Какао с молоком</t>
  </si>
  <si>
    <t>Гуляш</t>
  </si>
  <si>
    <t>Макароны отварные</t>
  </si>
  <si>
    <t>Напиток из кураги</t>
  </si>
  <si>
    <t>Каша гречневая молочная</t>
  </si>
  <si>
    <t>Чай с сахаром</t>
  </si>
  <si>
    <t>Компот из фруктов</t>
  </si>
  <si>
    <t>Омлет натуральный</t>
  </si>
  <si>
    <t>Суп пюре из овощей с гренками</t>
  </si>
  <si>
    <t>Мясо тушеное в соусе</t>
  </si>
  <si>
    <t>Компот из сухофруктов</t>
  </si>
  <si>
    <t>Биточки из индейки</t>
  </si>
  <si>
    <t>Винегрет овощной</t>
  </si>
  <si>
    <t>Рыба тушеная в томате с овощами</t>
  </si>
  <si>
    <t>Каша кукурузная молочная</t>
  </si>
  <si>
    <t>Омлет с сыром</t>
  </si>
  <si>
    <t>Суфле рыбное</t>
  </si>
  <si>
    <t>396тк</t>
  </si>
  <si>
    <t>Бифштекс "Школьный"</t>
  </si>
  <si>
    <t>Капуста тушеная</t>
  </si>
  <si>
    <t>Борщ с капустой и картофелм со сметаной</t>
  </si>
  <si>
    <t>Щи со свежей капустой со сметаной</t>
  </si>
  <si>
    <t>Бефстроганов</t>
  </si>
  <si>
    <t>1.3.</t>
  </si>
  <si>
    <t>1.5.</t>
  </si>
  <si>
    <t>1.4.</t>
  </si>
  <si>
    <t>салат из капусты с вареной свеклой</t>
  </si>
  <si>
    <t>№ 7 1995</t>
  </si>
  <si>
    <t>хлеб пшеничный</t>
  </si>
  <si>
    <t>хлеб ржаной</t>
  </si>
  <si>
    <t>1.6.</t>
  </si>
  <si>
    <t>Тефтели из птицы</t>
  </si>
  <si>
    <t>Салат из помидоров огурцов</t>
  </si>
  <si>
    <t>Уха рыбацкая</t>
  </si>
  <si>
    <t>с.149 сборник 1994</t>
  </si>
  <si>
    <t>апельсин</t>
  </si>
  <si>
    <t>1.5</t>
  </si>
  <si>
    <t>Салат "Здоровье"</t>
  </si>
  <si>
    <t>Суп картофельный с бобовыми и гренками</t>
  </si>
  <si>
    <t>Салат из сырых овощей</t>
  </si>
  <si>
    <t>2.2</t>
  </si>
  <si>
    <t>Суп картофельный с макаронами</t>
  </si>
  <si>
    <t>Запеканка картофельная с сердцем</t>
  </si>
  <si>
    <t>Каша молочная рисовая</t>
  </si>
  <si>
    <t>Икра свекольная</t>
  </si>
  <si>
    <t>74 ттк</t>
  </si>
  <si>
    <t>Перловка рассыпчатая</t>
  </si>
  <si>
    <t>142 тк</t>
  </si>
  <si>
    <t>Суп крестьянский с крупой со сметаной</t>
  </si>
  <si>
    <t>Салалат из помидоров и огурцов</t>
  </si>
  <si>
    <t>Уха с крупой</t>
  </si>
  <si>
    <t>Запеканка  картофельная с печенью</t>
  </si>
  <si>
    <t>Напиток из шиповника</t>
  </si>
  <si>
    <t>705 сборник 2004</t>
  </si>
  <si>
    <t>Суфле из рыбы</t>
  </si>
  <si>
    <t xml:space="preserve">Каша пшенная молочная </t>
  </si>
  <si>
    <t>692 сборник 2004</t>
  </si>
  <si>
    <t>Салат "Втаминный"</t>
  </si>
  <si>
    <t>Суп картофельный с бобовыми с гренками</t>
  </si>
  <si>
    <t>ттк84</t>
  </si>
  <si>
    <t>Котлета из индейки</t>
  </si>
  <si>
    <t>Каша рисовая молочная</t>
  </si>
  <si>
    <t>Салат "Степной"</t>
  </si>
  <si>
    <t>128 сборник 1994</t>
  </si>
  <si>
    <t>сыр твердый</t>
  </si>
  <si>
    <t>салат из свеклы с яблоком</t>
  </si>
  <si>
    <t>Кура отварная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</si>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</sst>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11" sqref="P1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6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 t="s">
        <v>39</v>
      </c>
      <c r="D1" s="62"/>
      <c r="E1" s="62"/>
      <c r="F1" s="10" t="s">
        <v>16</v>
      </c>
      <c r="G1" s="2" t="s">
        <v>17</v>
      </c>
      <c r="H1" s="63" t="s">
        <v>40</v>
      </c>
      <c r="I1" s="63"/>
      <c r="J1" s="63"/>
      <c r="K1" s="63"/>
    </row>
    <row r="2" spans="1:12" ht="18" x14ac:dyDescent="0.2">
      <c r="A2" s="33" t="s">
        <v>6</v>
      </c>
      <c r="C2" s="2"/>
      <c r="G2" s="2" t="s">
        <v>18</v>
      </c>
      <c r="H2" s="63" t="s">
        <v>41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46">
        <v>12</v>
      </c>
      <c r="I3" s="46">
        <v>1</v>
      </c>
      <c r="J3" s="47">
        <v>2026</v>
      </c>
      <c r="K3" s="1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4" t="s">
        <v>0</v>
      </c>
      <c r="D5" s="34" t="s">
        <v>13</v>
      </c>
      <c r="E5" s="34" t="s">
        <v>12</v>
      </c>
      <c r="F5" s="34" t="s">
        <v>34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67" t="s">
        <v>35</v>
      </c>
    </row>
    <row r="6" spans="1:12" ht="15" x14ac:dyDescent="0.25">
      <c r="A6" s="18">
        <v>1</v>
      </c>
      <c r="B6" s="19">
        <v>1</v>
      </c>
      <c r="C6" s="20" t="s">
        <v>20</v>
      </c>
      <c r="D6" s="50" t="s">
        <v>21</v>
      </c>
      <c r="E6" s="51" t="s">
        <v>44</v>
      </c>
      <c r="F6" s="52">
        <v>185</v>
      </c>
      <c r="G6" s="52">
        <v>6.2</v>
      </c>
      <c r="H6" s="52">
        <v>7.2</v>
      </c>
      <c r="I6" s="52">
        <v>32.200000000000003</v>
      </c>
      <c r="J6" s="52">
        <v>225</v>
      </c>
      <c r="K6" s="53">
        <v>194</v>
      </c>
      <c r="L6" s="52">
        <v>12.33</v>
      </c>
    </row>
    <row r="7" spans="1:12" ht="15" x14ac:dyDescent="0.25">
      <c r="A7" s="21"/>
      <c r="B7" s="13"/>
      <c r="C7" s="9"/>
      <c r="D7" s="54"/>
      <c r="E7" s="55" t="s">
        <v>43</v>
      </c>
      <c r="F7" s="56">
        <v>10</v>
      </c>
      <c r="G7" s="56">
        <v>0.1</v>
      </c>
      <c r="H7" s="56">
        <v>8.3000000000000007</v>
      </c>
      <c r="I7" s="56">
        <v>0.1</v>
      </c>
      <c r="J7" s="56">
        <v>75</v>
      </c>
      <c r="K7" s="57" t="s">
        <v>82</v>
      </c>
      <c r="L7" s="56">
        <v>5.25</v>
      </c>
    </row>
    <row r="8" spans="1:12" ht="15" x14ac:dyDescent="0.25">
      <c r="A8" s="21"/>
      <c r="B8" s="13"/>
      <c r="C8" s="9"/>
      <c r="D8" s="58" t="s">
        <v>22</v>
      </c>
      <c r="E8" s="55" t="s">
        <v>46</v>
      </c>
      <c r="F8" s="56">
        <v>200</v>
      </c>
      <c r="G8" s="56">
        <v>1.6</v>
      </c>
      <c r="H8" s="56">
        <v>1.5</v>
      </c>
      <c r="I8" s="56">
        <v>11.3</v>
      </c>
      <c r="J8" s="56">
        <v>62</v>
      </c>
      <c r="K8" s="57">
        <v>301</v>
      </c>
      <c r="L8" s="56">
        <v>7.04</v>
      </c>
    </row>
    <row r="9" spans="1:12" ht="15" x14ac:dyDescent="0.25">
      <c r="A9" s="21"/>
      <c r="B9" s="13"/>
      <c r="C9" s="9"/>
      <c r="D9" s="58" t="s">
        <v>23</v>
      </c>
      <c r="E9" s="55" t="s">
        <v>42</v>
      </c>
      <c r="F9" s="56">
        <v>50</v>
      </c>
      <c r="G9" s="56">
        <v>3.85</v>
      </c>
      <c r="H9" s="56">
        <v>1.5</v>
      </c>
      <c r="I9" s="56">
        <v>25.05</v>
      </c>
      <c r="J9" s="56">
        <v>155</v>
      </c>
      <c r="K9" s="57" t="s">
        <v>83</v>
      </c>
      <c r="L9" s="56">
        <v>4.34</v>
      </c>
    </row>
    <row r="10" spans="1:12" ht="15" x14ac:dyDescent="0.25">
      <c r="A10" s="21"/>
      <c r="B10" s="13"/>
      <c r="C10" s="9"/>
      <c r="D10" s="54" t="s">
        <v>26</v>
      </c>
      <c r="E10" s="55" t="s">
        <v>45</v>
      </c>
      <c r="F10" s="56">
        <v>60</v>
      </c>
      <c r="G10" s="56">
        <v>1</v>
      </c>
      <c r="H10" s="56">
        <v>3</v>
      </c>
      <c r="I10" s="56">
        <v>7.1</v>
      </c>
      <c r="J10" s="56">
        <v>62</v>
      </c>
      <c r="K10" s="57">
        <v>21</v>
      </c>
      <c r="L10" s="56">
        <v>12.08</v>
      </c>
    </row>
    <row r="11" spans="1:12" ht="15" x14ac:dyDescent="0.25">
      <c r="A11" s="21"/>
      <c r="B11" s="13"/>
      <c r="C11" s="9"/>
      <c r="D11" s="54"/>
      <c r="E11" s="55" t="s">
        <v>47</v>
      </c>
      <c r="F11" s="56">
        <v>20</v>
      </c>
      <c r="G11" s="56">
        <v>5.2</v>
      </c>
      <c r="H11" s="56">
        <v>5.4</v>
      </c>
      <c r="I11" s="56">
        <v>0</v>
      </c>
      <c r="J11" s="56">
        <v>70</v>
      </c>
      <c r="K11" s="57" t="s">
        <v>84</v>
      </c>
      <c r="L11" s="56">
        <v>12.75</v>
      </c>
    </row>
    <row r="12" spans="1:12" ht="15" x14ac:dyDescent="0.25">
      <c r="A12" s="22"/>
      <c r="B12" s="15"/>
      <c r="C12" s="6"/>
      <c r="D12" s="16" t="s">
        <v>33</v>
      </c>
      <c r="E12" s="7"/>
      <c r="F12" s="17">
        <f>SUM(F6:F11)</f>
        <v>525</v>
      </c>
      <c r="G12" s="17">
        <f t="shared" ref="G12:J12" si="0">SUM(G6:G11)</f>
        <v>17.95</v>
      </c>
      <c r="H12" s="17">
        <f t="shared" si="0"/>
        <v>26.9</v>
      </c>
      <c r="I12" s="17">
        <f t="shared" si="0"/>
        <v>75.75</v>
      </c>
      <c r="J12" s="17">
        <f t="shared" si="0"/>
        <v>649</v>
      </c>
      <c r="K12" s="23"/>
      <c r="L12" s="17">
        <f>SUM(L6:L11)</f>
        <v>53.79</v>
      </c>
    </row>
    <row r="13" spans="1:12" ht="15" x14ac:dyDescent="0.25">
      <c r="A13" s="24">
        <f>A6</f>
        <v>1</v>
      </c>
      <c r="B13" s="11">
        <f>B6</f>
        <v>1</v>
      </c>
      <c r="C13" s="8" t="s">
        <v>25</v>
      </c>
      <c r="D13" s="58" t="s">
        <v>26</v>
      </c>
      <c r="E13" s="55" t="s">
        <v>85</v>
      </c>
      <c r="F13" s="56">
        <v>60</v>
      </c>
      <c r="G13" s="56">
        <v>1.4</v>
      </c>
      <c r="H13" s="56">
        <v>4.3</v>
      </c>
      <c r="I13" s="56">
        <v>5.0999999999999996</v>
      </c>
      <c r="J13" s="56">
        <v>67</v>
      </c>
      <c r="K13" s="57" t="s">
        <v>86</v>
      </c>
      <c r="L13" s="56">
        <v>14.98</v>
      </c>
    </row>
    <row r="14" spans="1:12" ht="25.5" x14ac:dyDescent="0.25">
      <c r="A14" s="21"/>
      <c r="B14" s="13"/>
      <c r="C14" s="9"/>
      <c r="D14" s="58" t="s">
        <v>27</v>
      </c>
      <c r="E14" s="55" t="s">
        <v>48</v>
      </c>
      <c r="F14" s="56">
        <v>250</v>
      </c>
      <c r="G14" s="56">
        <v>2.4</v>
      </c>
      <c r="H14" s="56">
        <v>5.7</v>
      </c>
      <c r="I14" s="56">
        <v>15.7</v>
      </c>
      <c r="J14" s="56">
        <v>130</v>
      </c>
      <c r="K14" s="57">
        <v>56</v>
      </c>
      <c r="L14" s="56">
        <v>17.29</v>
      </c>
    </row>
    <row r="15" spans="1:12" ht="15" x14ac:dyDescent="0.25">
      <c r="A15" s="21"/>
      <c r="B15" s="13"/>
      <c r="C15" s="9"/>
      <c r="D15" s="58" t="s">
        <v>28</v>
      </c>
      <c r="E15" s="55" t="s">
        <v>49</v>
      </c>
      <c r="F15" s="56">
        <v>90</v>
      </c>
      <c r="G15" s="56">
        <v>13.3</v>
      </c>
      <c r="H15" s="56">
        <v>5.2</v>
      </c>
      <c r="I15" s="56">
        <v>2.7</v>
      </c>
      <c r="J15" s="56">
        <v>111</v>
      </c>
      <c r="K15" s="57">
        <v>81</v>
      </c>
      <c r="L15" s="56">
        <v>38.130000000000003</v>
      </c>
    </row>
    <row r="16" spans="1:12" ht="15" x14ac:dyDescent="0.25">
      <c r="A16" s="21"/>
      <c r="B16" s="13"/>
      <c r="C16" s="9"/>
      <c r="D16" s="58" t="s">
        <v>29</v>
      </c>
      <c r="E16" s="55" t="s">
        <v>50</v>
      </c>
      <c r="F16" s="56">
        <v>200</v>
      </c>
      <c r="G16" s="56">
        <v>4.0999999999999996</v>
      </c>
      <c r="H16" s="56">
        <v>6.4</v>
      </c>
      <c r="I16" s="56">
        <v>26.7</v>
      </c>
      <c r="J16" s="56">
        <v>188</v>
      </c>
      <c r="K16" s="57">
        <v>146</v>
      </c>
      <c r="L16" s="56">
        <v>16.690000000000001</v>
      </c>
    </row>
    <row r="17" spans="1:12" ht="15" x14ac:dyDescent="0.25">
      <c r="A17" s="21"/>
      <c r="B17" s="13"/>
      <c r="C17" s="9"/>
      <c r="D17" s="58" t="s">
        <v>30</v>
      </c>
      <c r="E17" s="55" t="s">
        <v>51</v>
      </c>
      <c r="F17" s="56">
        <v>200</v>
      </c>
      <c r="G17" s="56">
        <v>0.7</v>
      </c>
      <c r="H17" s="56">
        <v>0.3</v>
      </c>
      <c r="I17" s="56">
        <v>29</v>
      </c>
      <c r="J17" s="56">
        <v>127</v>
      </c>
      <c r="K17" s="57">
        <v>219</v>
      </c>
      <c r="L17" s="56">
        <v>7.85</v>
      </c>
    </row>
    <row r="18" spans="1:12" ht="15" x14ac:dyDescent="0.25">
      <c r="A18" s="21"/>
      <c r="B18" s="13"/>
      <c r="C18" s="9"/>
      <c r="D18" s="58" t="s">
        <v>31</v>
      </c>
      <c r="E18" s="58" t="s">
        <v>87</v>
      </c>
      <c r="F18" s="56">
        <v>50</v>
      </c>
      <c r="G18" s="56">
        <v>3.85</v>
      </c>
      <c r="H18" s="56">
        <v>1.5</v>
      </c>
      <c r="I18" s="56">
        <v>25.05</v>
      </c>
      <c r="J18" s="56">
        <v>155</v>
      </c>
      <c r="K18" s="57" t="s">
        <v>83</v>
      </c>
      <c r="L18" s="56">
        <v>4.34</v>
      </c>
    </row>
    <row r="19" spans="1:12" ht="15" x14ac:dyDescent="0.25">
      <c r="A19" s="21"/>
      <c r="B19" s="13"/>
      <c r="C19" s="9"/>
      <c r="D19" s="58" t="s">
        <v>32</v>
      </c>
      <c r="E19" s="58" t="s">
        <v>88</v>
      </c>
      <c r="F19" s="56">
        <v>80</v>
      </c>
      <c r="G19" s="56">
        <v>5.28</v>
      </c>
      <c r="H19" s="56">
        <v>0.96</v>
      </c>
      <c r="I19" s="56">
        <v>26.72</v>
      </c>
      <c r="J19" s="56">
        <v>154.4</v>
      </c>
      <c r="K19" s="57" t="s">
        <v>89</v>
      </c>
      <c r="L19" s="56">
        <v>5.07</v>
      </c>
    </row>
    <row r="20" spans="1:12" ht="15" x14ac:dyDescent="0.25">
      <c r="A20" s="22"/>
      <c r="B20" s="15"/>
      <c r="C20" s="6"/>
      <c r="D20" s="16" t="s">
        <v>33</v>
      </c>
      <c r="E20" s="7"/>
      <c r="F20" s="17">
        <f>SUM(F13:F19)</f>
        <v>930</v>
      </c>
      <c r="G20" s="17">
        <f>SUM(G13:G19)</f>
        <v>31.030000000000005</v>
      </c>
      <c r="H20" s="17">
        <f>SUM(H13:H19)</f>
        <v>24.360000000000003</v>
      </c>
      <c r="I20" s="17">
        <f>SUM(I13:I19)</f>
        <v>130.96999999999997</v>
      </c>
      <c r="J20" s="17">
        <f>SUM(J13:J19)</f>
        <v>932.4</v>
      </c>
      <c r="K20" s="23"/>
      <c r="L20" s="17">
        <f>SUM(L13:L19)</f>
        <v>104.35</v>
      </c>
    </row>
    <row r="21" spans="1:12" ht="15.75" thickBot="1" x14ac:dyDescent="0.25">
      <c r="A21" s="27">
        <f>A6</f>
        <v>1</v>
      </c>
      <c r="B21" s="28">
        <f>B6</f>
        <v>1</v>
      </c>
      <c r="C21" s="64" t="s">
        <v>4</v>
      </c>
      <c r="D21" s="65"/>
      <c r="E21" s="29"/>
      <c r="F21" s="30">
        <f>F12+F20</f>
        <v>1455</v>
      </c>
      <c r="G21" s="30">
        <f>G12+G20</f>
        <v>48.980000000000004</v>
      </c>
      <c r="H21" s="30">
        <f>H12+H20</f>
        <v>51.260000000000005</v>
      </c>
      <c r="I21" s="30">
        <f>I12+I20</f>
        <v>206.71999999999997</v>
      </c>
      <c r="J21" s="30">
        <f>J12+J20</f>
        <v>1581.4</v>
      </c>
      <c r="K21" s="30"/>
      <c r="L21" s="30">
        <f>L12+L20</f>
        <v>158.13999999999999</v>
      </c>
    </row>
    <row r="22" spans="1:12" ht="15" x14ac:dyDescent="0.25">
      <c r="A22" s="12">
        <v>1</v>
      </c>
      <c r="B22" s="13">
        <v>2</v>
      </c>
      <c r="C22" s="20" t="s">
        <v>20</v>
      </c>
      <c r="D22" s="50" t="s">
        <v>21</v>
      </c>
      <c r="E22" s="37" t="s">
        <v>52</v>
      </c>
      <c r="F22" s="38">
        <v>185</v>
      </c>
      <c r="G22" s="38">
        <v>6.9</v>
      </c>
      <c r="H22" s="38">
        <v>9.1</v>
      </c>
      <c r="I22" s="38">
        <v>28.8</v>
      </c>
      <c r="J22" s="38">
        <v>231</v>
      </c>
      <c r="K22" s="39">
        <v>206</v>
      </c>
      <c r="L22" s="38">
        <v>14.32</v>
      </c>
    </row>
    <row r="23" spans="1:12" ht="15" x14ac:dyDescent="0.25">
      <c r="A23" s="12"/>
      <c r="B23" s="13"/>
      <c r="C23" s="9"/>
      <c r="D23" s="54"/>
      <c r="E23" s="40" t="s">
        <v>90</v>
      </c>
      <c r="F23" s="41">
        <v>90</v>
      </c>
      <c r="G23" s="41">
        <v>7</v>
      </c>
      <c r="H23" s="41">
        <v>10.7</v>
      </c>
      <c r="I23" s="41">
        <v>6.5</v>
      </c>
      <c r="J23" s="41">
        <v>151</v>
      </c>
      <c r="K23" s="42">
        <v>141</v>
      </c>
      <c r="L23" s="41">
        <v>25.81</v>
      </c>
    </row>
    <row r="24" spans="1:12" ht="15" x14ac:dyDescent="0.25">
      <c r="A24" s="12"/>
      <c r="B24" s="13"/>
      <c r="C24" s="9"/>
      <c r="D24" s="58" t="s">
        <v>22</v>
      </c>
      <c r="E24" s="40" t="s">
        <v>53</v>
      </c>
      <c r="F24" s="41">
        <v>200</v>
      </c>
      <c r="G24" s="41">
        <v>3</v>
      </c>
      <c r="H24" s="41">
        <v>2.8</v>
      </c>
      <c r="I24" s="41">
        <v>16.600000000000001</v>
      </c>
      <c r="J24" s="41">
        <v>101</v>
      </c>
      <c r="K24" s="42">
        <v>304</v>
      </c>
      <c r="L24" s="41">
        <v>8.01</v>
      </c>
    </row>
    <row r="25" spans="1:12" ht="15" x14ac:dyDescent="0.25">
      <c r="A25" s="12"/>
      <c r="B25" s="13"/>
      <c r="C25" s="9"/>
      <c r="D25" s="58" t="s">
        <v>23</v>
      </c>
      <c r="E25" s="40" t="s">
        <v>54</v>
      </c>
      <c r="F25" s="41">
        <v>50</v>
      </c>
      <c r="G25" s="41">
        <v>3.85</v>
      </c>
      <c r="H25" s="41">
        <v>1.5</v>
      </c>
      <c r="I25" s="41">
        <v>25.05</v>
      </c>
      <c r="J25" s="41">
        <v>155</v>
      </c>
      <c r="K25" s="42" t="s">
        <v>83</v>
      </c>
      <c r="L25" s="41">
        <v>4.34</v>
      </c>
    </row>
    <row r="26" spans="1:12" ht="15" x14ac:dyDescent="0.25">
      <c r="A26" s="12"/>
      <c r="B26" s="13"/>
      <c r="C26" s="9"/>
      <c r="D26" s="5"/>
      <c r="E26" s="40" t="s">
        <v>43</v>
      </c>
      <c r="F26" s="41">
        <v>10</v>
      </c>
      <c r="G26" s="41">
        <v>0.1</v>
      </c>
      <c r="H26" s="41">
        <v>8.3000000000000007</v>
      </c>
      <c r="I26" s="41">
        <v>0.1</v>
      </c>
      <c r="J26" s="41">
        <v>75</v>
      </c>
      <c r="K26" s="42" t="s">
        <v>83</v>
      </c>
      <c r="L26" s="41">
        <v>5.25</v>
      </c>
    </row>
    <row r="27" spans="1:12" ht="15" x14ac:dyDescent="0.25">
      <c r="A27" s="12"/>
      <c r="B27" s="13"/>
      <c r="C27" s="9"/>
      <c r="D27" s="5"/>
      <c r="E27" s="40"/>
      <c r="F27" s="41"/>
      <c r="G27" s="41"/>
      <c r="H27" s="41"/>
      <c r="I27" s="41"/>
      <c r="J27" s="41"/>
      <c r="K27" s="42"/>
      <c r="L27" s="41"/>
    </row>
    <row r="28" spans="1:12" ht="15" x14ac:dyDescent="0.25">
      <c r="A28" s="14"/>
      <c r="B28" s="15"/>
      <c r="C28" s="6"/>
      <c r="D28" s="16" t="s">
        <v>33</v>
      </c>
      <c r="E28" s="7"/>
      <c r="F28" s="17">
        <f>SUM(F22:F27)</f>
        <v>535</v>
      </c>
      <c r="G28" s="17">
        <f t="shared" ref="G28" si="1">SUM(G22:G27)</f>
        <v>20.85</v>
      </c>
      <c r="H28" s="17">
        <f t="shared" ref="H28" si="2">SUM(H22:H27)</f>
        <v>32.4</v>
      </c>
      <c r="I28" s="17">
        <f t="shared" ref="I28" si="3">SUM(I22:I27)</f>
        <v>77.05</v>
      </c>
      <c r="J28" s="17">
        <f t="shared" ref="J28:L28" si="4">SUM(J22:J27)</f>
        <v>713</v>
      </c>
      <c r="K28" s="23"/>
      <c r="L28" s="17">
        <f t="shared" si="4"/>
        <v>57.72999999999999</v>
      </c>
    </row>
    <row r="29" spans="1:12" ht="15" x14ac:dyDescent="0.25">
      <c r="A29" s="11">
        <f>A22</f>
        <v>1</v>
      </c>
      <c r="B29" s="11">
        <f>B22</f>
        <v>2</v>
      </c>
      <c r="C29" s="8" t="s">
        <v>25</v>
      </c>
      <c r="D29" s="58" t="s">
        <v>26</v>
      </c>
      <c r="E29" s="55" t="s">
        <v>91</v>
      </c>
      <c r="F29" s="41">
        <v>60</v>
      </c>
      <c r="G29" s="41">
        <v>0.5</v>
      </c>
      <c r="H29" s="41">
        <v>3</v>
      </c>
      <c r="I29" s="41">
        <v>2.4</v>
      </c>
      <c r="J29" s="41">
        <v>40</v>
      </c>
      <c r="K29" s="42">
        <v>15</v>
      </c>
      <c r="L29" s="41">
        <v>10.49</v>
      </c>
    </row>
    <row r="30" spans="1:12" ht="15" x14ac:dyDescent="0.25">
      <c r="A30" s="12"/>
      <c r="B30" s="13"/>
      <c r="C30" s="9"/>
      <c r="D30" s="58" t="s">
        <v>27</v>
      </c>
      <c r="E30" s="55" t="s">
        <v>92</v>
      </c>
      <c r="F30" s="41">
        <v>230</v>
      </c>
      <c r="G30" s="41">
        <v>8.6999999999999993</v>
      </c>
      <c r="H30" s="41">
        <v>4.2</v>
      </c>
      <c r="I30" s="41">
        <v>10.3</v>
      </c>
      <c r="J30" s="41">
        <v>117</v>
      </c>
      <c r="K30" s="42">
        <v>72</v>
      </c>
      <c r="L30" s="41">
        <v>23.32</v>
      </c>
    </row>
    <row r="31" spans="1:12" ht="15" x14ac:dyDescent="0.25">
      <c r="A31" s="12"/>
      <c r="B31" s="13"/>
      <c r="C31" s="9"/>
      <c r="D31" s="58" t="s">
        <v>28</v>
      </c>
      <c r="E31" s="55" t="s">
        <v>55</v>
      </c>
      <c r="F31" s="41">
        <v>240</v>
      </c>
      <c r="G31" s="41">
        <v>24.9</v>
      </c>
      <c r="H31" s="41">
        <v>19.600000000000001</v>
      </c>
      <c r="I31" s="41">
        <v>22</v>
      </c>
      <c r="J31" s="41">
        <v>372</v>
      </c>
      <c r="K31" s="42">
        <v>143</v>
      </c>
      <c r="L31" s="41">
        <v>31.15</v>
      </c>
    </row>
    <row r="32" spans="1:12" ht="15" x14ac:dyDescent="0.25">
      <c r="A32" s="12"/>
      <c r="B32" s="13"/>
      <c r="C32" s="9"/>
      <c r="D32" s="58" t="s">
        <v>30</v>
      </c>
      <c r="E32" s="55" t="s">
        <v>56</v>
      </c>
      <c r="F32" s="41">
        <v>200</v>
      </c>
      <c r="G32" s="41">
        <v>1</v>
      </c>
      <c r="H32" s="41">
        <v>0.2</v>
      </c>
      <c r="I32" s="41">
        <v>24</v>
      </c>
      <c r="J32" s="41">
        <v>102</v>
      </c>
      <c r="K32" s="42"/>
      <c r="L32" s="41">
        <v>24.08</v>
      </c>
    </row>
    <row r="33" spans="1:12" ht="15" x14ac:dyDescent="0.25">
      <c r="A33" s="12"/>
      <c r="B33" s="13"/>
      <c r="C33" s="9"/>
      <c r="D33" s="58" t="s">
        <v>31</v>
      </c>
      <c r="E33" s="58" t="s">
        <v>87</v>
      </c>
      <c r="F33" s="41">
        <v>50</v>
      </c>
      <c r="G33" s="41">
        <v>3.85</v>
      </c>
      <c r="H33" s="41">
        <v>1.5</v>
      </c>
      <c r="I33" s="41">
        <v>25.05</v>
      </c>
      <c r="J33" s="41">
        <v>155</v>
      </c>
      <c r="K33" s="42" t="s">
        <v>83</v>
      </c>
      <c r="L33" s="41">
        <v>4.34</v>
      </c>
    </row>
    <row r="34" spans="1:12" ht="15" x14ac:dyDescent="0.25">
      <c r="A34" s="12"/>
      <c r="B34" s="13"/>
      <c r="C34" s="9"/>
      <c r="D34" s="58" t="s">
        <v>32</v>
      </c>
      <c r="E34" s="58" t="s">
        <v>88</v>
      </c>
      <c r="F34" s="41">
        <v>80</v>
      </c>
      <c r="G34" s="41">
        <v>5.28</v>
      </c>
      <c r="H34" s="41">
        <v>0.96</v>
      </c>
      <c r="I34" s="41">
        <v>26.72</v>
      </c>
      <c r="J34" s="41">
        <v>154.4</v>
      </c>
      <c r="K34" s="42" t="s">
        <v>89</v>
      </c>
      <c r="L34" s="41">
        <v>5.07</v>
      </c>
    </row>
    <row r="35" spans="1:12" ht="15" x14ac:dyDescent="0.25">
      <c r="A35" s="14"/>
      <c r="B35" s="15"/>
      <c r="C35" s="6"/>
      <c r="D35" s="16" t="s">
        <v>33</v>
      </c>
      <c r="E35" s="7"/>
      <c r="F35" s="17">
        <f>SUM(F29:F34)</f>
        <v>860</v>
      </c>
      <c r="G35" s="17">
        <f>SUM(G29:G34)</f>
        <v>44.23</v>
      </c>
      <c r="H35" s="17">
        <f>SUM(H29:H34)</f>
        <v>29.46</v>
      </c>
      <c r="I35" s="17">
        <f>SUM(I29:I34)</f>
        <v>110.47</v>
      </c>
      <c r="J35" s="17">
        <f>SUM(J29:J34)</f>
        <v>940.4</v>
      </c>
      <c r="K35" s="23"/>
      <c r="L35" s="17">
        <f>SUM(L29:L34)</f>
        <v>98.450000000000017</v>
      </c>
    </row>
    <row r="36" spans="1:12" ht="15.75" customHeight="1" x14ac:dyDescent="0.2">
      <c r="A36" s="31">
        <f>A22</f>
        <v>1</v>
      </c>
      <c r="B36" s="31">
        <f>B22</f>
        <v>2</v>
      </c>
      <c r="C36" s="64" t="s">
        <v>4</v>
      </c>
      <c r="D36" s="65"/>
      <c r="E36" s="29"/>
      <c r="F36" s="30">
        <f>F28+F35</f>
        <v>1395</v>
      </c>
      <c r="G36" s="30">
        <f>G28+G35</f>
        <v>65.08</v>
      </c>
      <c r="H36" s="30">
        <f>H28+H35</f>
        <v>61.86</v>
      </c>
      <c r="I36" s="30">
        <f>I28+I35</f>
        <v>187.51999999999998</v>
      </c>
      <c r="J36" s="30">
        <f>J28+J35</f>
        <v>1653.4</v>
      </c>
      <c r="K36" s="30"/>
      <c r="L36" s="30">
        <f>L28+L35</f>
        <v>156.18</v>
      </c>
    </row>
    <row r="37" spans="1:12" ht="38.25" x14ac:dyDescent="0.25">
      <c r="A37" s="18">
        <v>1</v>
      </c>
      <c r="B37" s="19">
        <v>3</v>
      </c>
      <c r="C37" s="20" t="s">
        <v>20</v>
      </c>
      <c r="D37" s="50" t="s">
        <v>21</v>
      </c>
      <c r="E37" s="51" t="s">
        <v>57</v>
      </c>
      <c r="F37" s="38">
        <v>185</v>
      </c>
      <c r="G37" s="38">
        <v>6.7</v>
      </c>
      <c r="H37" s="38">
        <v>8.1999999999999993</v>
      </c>
      <c r="I37" s="38">
        <v>30</v>
      </c>
      <c r="J37" s="38">
        <v>223</v>
      </c>
      <c r="K37" s="39" t="s">
        <v>93</v>
      </c>
      <c r="L37" s="38">
        <v>8.61</v>
      </c>
    </row>
    <row r="38" spans="1:12" ht="15" x14ac:dyDescent="0.25">
      <c r="A38" s="21"/>
      <c r="B38" s="13"/>
      <c r="C38" s="9"/>
      <c r="D38" s="54"/>
      <c r="E38" s="55" t="s">
        <v>43</v>
      </c>
      <c r="F38" s="41">
        <v>10</v>
      </c>
      <c r="G38" s="41">
        <v>0.1</v>
      </c>
      <c r="H38" s="41">
        <v>8.3000000000000007</v>
      </c>
      <c r="I38" s="41">
        <v>0.1</v>
      </c>
      <c r="J38" s="41">
        <v>75</v>
      </c>
      <c r="K38" s="42" t="s">
        <v>82</v>
      </c>
      <c r="L38" s="41">
        <v>5.25</v>
      </c>
    </row>
    <row r="39" spans="1:12" ht="15" x14ac:dyDescent="0.25">
      <c r="A39" s="21"/>
      <c r="B39" s="13"/>
      <c r="C39" s="9"/>
      <c r="D39" s="58" t="s">
        <v>22</v>
      </c>
      <c r="E39" s="55" t="s">
        <v>59</v>
      </c>
      <c r="F39" s="41">
        <v>200</v>
      </c>
      <c r="G39" s="41">
        <v>3.3</v>
      </c>
      <c r="H39" s="41">
        <v>3.1</v>
      </c>
      <c r="I39" s="41">
        <v>13.6</v>
      </c>
      <c r="J39" s="41">
        <v>95</v>
      </c>
      <c r="K39" s="42">
        <v>306</v>
      </c>
      <c r="L39" s="41">
        <v>6.93</v>
      </c>
    </row>
    <row r="40" spans="1:12" ht="15" x14ac:dyDescent="0.25">
      <c r="A40" s="21"/>
      <c r="B40" s="13"/>
      <c r="C40" s="9"/>
      <c r="D40" s="58" t="s">
        <v>23</v>
      </c>
      <c r="E40" s="58" t="s">
        <v>87</v>
      </c>
      <c r="F40" s="41">
        <v>50</v>
      </c>
      <c r="G40" s="41">
        <v>3.85</v>
      </c>
      <c r="H40" s="41">
        <v>1.5</v>
      </c>
      <c r="I40" s="41">
        <v>25.05</v>
      </c>
      <c r="J40" s="41">
        <v>155</v>
      </c>
      <c r="K40" s="42" t="s">
        <v>83</v>
      </c>
      <c r="L40" s="41">
        <v>4.34</v>
      </c>
    </row>
    <row r="41" spans="1:12" ht="15" x14ac:dyDescent="0.25">
      <c r="A41" s="21"/>
      <c r="B41" s="13"/>
      <c r="C41" s="9"/>
      <c r="D41" s="58" t="s">
        <v>24</v>
      </c>
      <c r="E41" s="55" t="s">
        <v>94</v>
      </c>
      <c r="F41" s="41">
        <v>100</v>
      </c>
      <c r="G41" s="41" t="s">
        <v>95</v>
      </c>
      <c r="H41" s="41">
        <v>0.5</v>
      </c>
      <c r="I41" s="41">
        <v>21</v>
      </c>
      <c r="J41" s="41">
        <v>95</v>
      </c>
      <c r="K41" s="42"/>
      <c r="L41" s="41">
        <v>12.68</v>
      </c>
    </row>
    <row r="42" spans="1:12" ht="15" x14ac:dyDescent="0.25">
      <c r="A42" s="21"/>
      <c r="B42" s="13"/>
      <c r="C42" s="9"/>
      <c r="D42" s="5"/>
      <c r="E42" s="40" t="s">
        <v>47</v>
      </c>
      <c r="F42" s="41">
        <v>20</v>
      </c>
      <c r="G42" s="41">
        <v>5.2</v>
      </c>
      <c r="H42" s="41">
        <v>5.4</v>
      </c>
      <c r="I42" s="41">
        <v>0</v>
      </c>
      <c r="J42" s="41">
        <v>70</v>
      </c>
      <c r="K42" s="42" t="s">
        <v>84</v>
      </c>
      <c r="L42" s="41">
        <v>12.75</v>
      </c>
    </row>
    <row r="43" spans="1:12" ht="15" x14ac:dyDescent="0.25">
      <c r="A43" s="22"/>
      <c r="B43" s="15"/>
      <c r="C43" s="6"/>
      <c r="D43" s="16" t="s">
        <v>33</v>
      </c>
      <c r="E43" s="7"/>
      <c r="F43" s="17">
        <f>SUM(F37:F42)</f>
        <v>565</v>
      </c>
      <c r="G43" s="17">
        <f>SUM(G37:G42)</f>
        <v>19.149999999999999</v>
      </c>
      <c r="H43" s="17">
        <f>SUM(H37:H42)</f>
        <v>27</v>
      </c>
      <c r="I43" s="17">
        <f>SUM(I37:I42)</f>
        <v>89.75</v>
      </c>
      <c r="J43" s="17">
        <f>SUM(J37:J42)</f>
        <v>713</v>
      </c>
      <c r="K43" s="23"/>
      <c r="L43" s="17">
        <f>SUM(L37:L42)</f>
        <v>50.56</v>
      </c>
    </row>
    <row r="44" spans="1:12" ht="15" x14ac:dyDescent="0.25">
      <c r="A44" s="24">
        <f>A37</f>
        <v>1</v>
      </c>
      <c r="B44" s="11">
        <f>B37</f>
        <v>3</v>
      </c>
      <c r="C44" s="8" t="s">
        <v>25</v>
      </c>
      <c r="D44" s="58" t="s">
        <v>26</v>
      </c>
      <c r="E44" s="55" t="s">
        <v>96</v>
      </c>
      <c r="F44" s="41">
        <v>60</v>
      </c>
      <c r="G44" s="41">
        <v>0.8</v>
      </c>
      <c r="H44" s="41">
        <v>2.7</v>
      </c>
      <c r="I44" s="41">
        <v>3.6</v>
      </c>
      <c r="J44" s="41">
        <v>44</v>
      </c>
      <c r="K44" s="42">
        <v>34</v>
      </c>
      <c r="L44" s="41">
        <v>12.95</v>
      </c>
    </row>
    <row r="45" spans="1:12" ht="25.5" x14ac:dyDescent="0.25">
      <c r="A45" s="21"/>
      <c r="B45" s="13"/>
      <c r="C45" s="9"/>
      <c r="D45" s="58" t="s">
        <v>27</v>
      </c>
      <c r="E45" s="55" t="s">
        <v>97</v>
      </c>
      <c r="F45" s="41">
        <v>215</v>
      </c>
      <c r="G45" s="41">
        <v>6.1</v>
      </c>
      <c r="H45" s="41">
        <v>4</v>
      </c>
      <c r="I45" s="41">
        <v>25.9</v>
      </c>
      <c r="J45" s="41">
        <v>173</v>
      </c>
      <c r="K45" s="42">
        <v>65</v>
      </c>
      <c r="L45" s="41">
        <v>9.64</v>
      </c>
    </row>
    <row r="46" spans="1:12" ht="15" x14ac:dyDescent="0.25">
      <c r="A46" s="21"/>
      <c r="B46" s="13"/>
      <c r="C46" s="9"/>
      <c r="D46" s="58" t="s">
        <v>28</v>
      </c>
      <c r="E46" s="55" t="s">
        <v>60</v>
      </c>
      <c r="F46" s="41">
        <v>100</v>
      </c>
      <c r="G46" s="41">
        <v>13.8</v>
      </c>
      <c r="H46" s="41">
        <v>14.5</v>
      </c>
      <c r="I46" s="41">
        <v>3.2</v>
      </c>
      <c r="J46" s="41">
        <v>199</v>
      </c>
      <c r="K46" s="42">
        <v>96</v>
      </c>
      <c r="L46" s="41">
        <v>58.01</v>
      </c>
    </row>
    <row r="47" spans="1:12" ht="15" x14ac:dyDescent="0.25">
      <c r="A47" s="21"/>
      <c r="B47" s="13"/>
      <c r="C47" s="9"/>
      <c r="D47" s="58" t="s">
        <v>29</v>
      </c>
      <c r="E47" s="55" t="s">
        <v>61</v>
      </c>
      <c r="F47" s="41">
        <v>185</v>
      </c>
      <c r="G47" s="41">
        <v>6.5</v>
      </c>
      <c r="H47" s="41">
        <v>4.4000000000000004</v>
      </c>
      <c r="I47" s="41">
        <v>40</v>
      </c>
      <c r="J47" s="41">
        <v>233</v>
      </c>
      <c r="K47" s="42"/>
      <c r="L47" s="41">
        <v>6.53</v>
      </c>
    </row>
    <row r="48" spans="1:12" ht="15" x14ac:dyDescent="0.25">
      <c r="A48" s="21"/>
      <c r="B48" s="13"/>
      <c r="C48" s="9"/>
      <c r="D48" s="58" t="s">
        <v>30</v>
      </c>
      <c r="E48" s="55" t="s">
        <v>62</v>
      </c>
      <c r="F48" s="41">
        <v>200</v>
      </c>
      <c r="G48" s="41">
        <v>1.2</v>
      </c>
      <c r="H48" s="41">
        <v>0.1</v>
      </c>
      <c r="I48" s="41">
        <v>29.5</v>
      </c>
      <c r="J48" s="41">
        <v>127</v>
      </c>
      <c r="K48" s="42">
        <v>309</v>
      </c>
      <c r="L48" s="41">
        <v>9.19</v>
      </c>
    </row>
    <row r="49" spans="1:12" ht="15" x14ac:dyDescent="0.25">
      <c r="A49" s="12"/>
      <c r="B49" s="13"/>
      <c r="C49" s="9"/>
      <c r="D49" s="58" t="s">
        <v>31</v>
      </c>
      <c r="E49" s="58" t="s">
        <v>87</v>
      </c>
      <c r="F49" s="41">
        <v>50</v>
      </c>
      <c r="G49" s="41">
        <v>3.85</v>
      </c>
      <c r="H49" s="41">
        <v>1.5</v>
      </c>
      <c r="I49" s="41">
        <v>25.05</v>
      </c>
      <c r="J49" s="41">
        <v>155</v>
      </c>
      <c r="K49" s="42" t="s">
        <v>83</v>
      </c>
      <c r="L49" s="41">
        <v>4.34</v>
      </c>
    </row>
    <row r="50" spans="1:12" ht="15" x14ac:dyDescent="0.25">
      <c r="A50" s="12"/>
      <c r="B50" s="13"/>
      <c r="C50" s="9"/>
      <c r="D50" s="58" t="s">
        <v>32</v>
      </c>
      <c r="E50" s="58" t="s">
        <v>88</v>
      </c>
      <c r="F50" s="41">
        <v>80</v>
      </c>
      <c r="G50" s="41">
        <v>5.28</v>
      </c>
      <c r="H50" s="41">
        <v>0.96</v>
      </c>
      <c r="I50" s="41">
        <v>26.72</v>
      </c>
      <c r="J50" s="41">
        <v>154.4</v>
      </c>
      <c r="K50" s="42" t="s">
        <v>89</v>
      </c>
      <c r="L50" s="41">
        <v>5.07</v>
      </c>
    </row>
    <row r="51" spans="1:12" ht="15" x14ac:dyDescent="0.25">
      <c r="A51" s="22"/>
      <c r="B51" s="15"/>
      <c r="C51" s="6"/>
      <c r="D51" s="16" t="s">
        <v>33</v>
      </c>
      <c r="E51" s="7"/>
      <c r="F51" s="17">
        <f>SUM(F44:F50)</f>
        <v>890</v>
      </c>
      <c r="G51" s="17">
        <f>SUM(G44:G50)</f>
        <v>37.53</v>
      </c>
      <c r="H51" s="17">
        <f>SUM(H44:H50)</f>
        <v>28.160000000000004</v>
      </c>
      <c r="I51" s="17">
        <f>SUM(I44:I50)</f>
        <v>153.97</v>
      </c>
      <c r="J51" s="17">
        <f>SUM(J44:J50)</f>
        <v>1085.4000000000001</v>
      </c>
      <c r="K51" s="23"/>
      <c r="L51" s="17">
        <f>SUM(L44:L50)</f>
        <v>105.72999999999999</v>
      </c>
    </row>
    <row r="52" spans="1:12" ht="15.75" customHeight="1" x14ac:dyDescent="0.2">
      <c r="A52" s="27">
        <f>A37</f>
        <v>1</v>
      </c>
      <c r="B52" s="28">
        <f>B37</f>
        <v>3</v>
      </c>
      <c r="C52" s="64" t="s">
        <v>4</v>
      </c>
      <c r="D52" s="65"/>
      <c r="E52" s="29"/>
      <c r="F52" s="30">
        <f>F43+F51</f>
        <v>1455</v>
      </c>
      <c r="G52" s="30">
        <f>G43+G51</f>
        <v>56.68</v>
      </c>
      <c r="H52" s="30">
        <f>H43+H51</f>
        <v>55.160000000000004</v>
      </c>
      <c r="I52" s="30">
        <f>I43+I51</f>
        <v>243.72</v>
      </c>
      <c r="J52" s="30">
        <f>J43+J51</f>
        <v>1798.4</v>
      </c>
      <c r="K52" s="30"/>
      <c r="L52" s="30">
        <f>L43+L51</f>
        <v>156.29</v>
      </c>
    </row>
    <row r="53" spans="1:12" ht="15" x14ac:dyDescent="0.25">
      <c r="A53" s="18">
        <v>1</v>
      </c>
      <c r="B53" s="19">
        <v>4</v>
      </c>
      <c r="C53" s="20" t="s">
        <v>20</v>
      </c>
      <c r="D53" s="50" t="s">
        <v>21</v>
      </c>
      <c r="E53" s="51" t="s">
        <v>63</v>
      </c>
      <c r="F53" s="38">
        <v>185</v>
      </c>
      <c r="G53" s="38">
        <v>8</v>
      </c>
      <c r="H53" s="38">
        <v>8.1999999999999993</v>
      </c>
      <c r="I53" s="38">
        <v>32.700000000000003</v>
      </c>
      <c r="J53" s="38">
        <v>247</v>
      </c>
      <c r="K53" s="39">
        <v>193</v>
      </c>
      <c r="L53" s="38">
        <v>15.19</v>
      </c>
    </row>
    <row r="54" spans="1:12" ht="15" x14ac:dyDescent="0.25">
      <c r="A54" s="21"/>
      <c r="B54" s="13"/>
      <c r="C54" s="9"/>
      <c r="D54" s="59"/>
      <c r="E54" s="60" t="s">
        <v>75</v>
      </c>
      <c r="F54" s="48">
        <v>95</v>
      </c>
      <c r="G54" s="48">
        <v>15.8</v>
      </c>
      <c r="H54" s="48">
        <v>13.2</v>
      </c>
      <c r="I54" s="48">
        <v>2.6</v>
      </c>
      <c r="J54" s="48">
        <v>193</v>
      </c>
      <c r="K54" s="49">
        <v>88</v>
      </c>
      <c r="L54" s="48">
        <v>60.09</v>
      </c>
    </row>
    <row r="55" spans="1:12" ht="15" x14ac:dyDescent="0.25">
      <c r="A55" s="21"/>
      <c r="B55" s="13"/>
      <c r="C55" s="9"/>
      <c r="D55" s="54"/>
      <c r="E55" s="55" t="s">
        <v>43</v>
      </c>
      <c r="F55" s="41">
        <v>10</v>
      </c>
      <c r="G55" s="41">
        <v>0.1</v>
      </c>
      <c r="H55" s="41">
        <v>8.3000000000000007</v>
      </c>
      <c r="I55" s="41">
        <v>0.1</v>
      </c>
      <c r="J55" s="41">
        <v>75</v>
      </c>
      <c r="K55" s="42" t="s">
        <v>82</v>
      </c>
      <c r="L55" s="41">
        <v>5.25</v>
      </c>
    </row>
    <row r="56" spans="1:12" ht="15" x14ac:dyDescent="0.25">
      <c r="A56" s="21"/>
      <c r="B56" s="13"/>
      <c r="C56" s="9"/>
      <c r="D56" s="58" t="s">
        <v>22</v>
      </c>
      <c r="E56" s="55" t="s">
        <v>64</v>
      </c>
      <c r="F56" s="41">
        <v>200</v>
      </c>
      <c r="G56" s="41">
        <v>0.2</v>
      </c>
      <c r="H56" s="41">
        <v>0</v>
      </c>
      <c r="I56" s="41">
        <v>9.1</v>
      </c>
      <c r="J56" s="41">
        <v>36</v>
      </c>
      <c r="K56" s="42">
        <v>300</v>
      </c>
      <c r="L56" s="41">
        <v>2.68</v>
      </c>
    </row>
    <row r="57" spans="1:12" ht="15" x14ac:dyDescent="0.25">
      <c r="A57" s="21"/>
      <c r="B57" s="13"/>
      <c r="C57" s="9"/>
      <c r="D57" s="58" t="s">
        <v>23</v>
      </c>
      <c r="E57" s="55" t="s">
        <v>54</v>
      </c>
      <c r="F57" s="41">
        <v>50</v>
      </c>
      <c r="G57" s="41">
        <v>3.85</v>
      </c>
      <c r="H57" s="41">
        <v>1.5</v>
      </c>
      <c r="I57" s="41">
        <v>25.05</v>
      </c>
      <c r="J57" s="41">
        <v>155</v>
      </c>
      <c r="K57" s="42" t="s">
        <v>83</v>
      </c>
      <c r="L57" s="41">
        <v>4.34</v>
      </c>
    </row>
    <row r="58" spans="1:12" ht="15" x14ac:dyDescent="0.25">
      <c r="A58" s="21"/>
      <c r="B58" s="13"/>
      <c r="C58" s="9"/>
      <c r="D58" s="5"/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1"/>
      <c r="B59" s="13"/>
      <c r="C59" s="9"/>
      <c r="D59" s="5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2"/>
      <c r="B60" s="15"/>
      <c r="C60" s="6"/>
      <c r="D60" s="16" t="s">
        <v>33</v>
      </c>
      <c r="E60" s="7"/>
      <c r="F60" s="17">
        <f>SUM(F53:F59)</f>
        <v>540</v>
      </c>
      <c r="G60" s="17">
        <f t="shared" ref="G60" si="5">SUM(G53:G59)</f>
        <v>27.950000000000003</v>
      </c>
      <c r="H60" s="17">
        <f t="shared" ref="H60" si="6">SUM(H53:H59)</f>
        <v>31.2</v>
      </c>
      <c r="I60" s="17">
        <f t="shared" ref="I60" si="7">SUM(I53:I59)</f>
        <v>69.550000000000011</v>
      </c>
      <c r="J60" s="17">
        <f t="shared" ref="J60" si="8">SUM(J53:J59)</f>
        <v>706</v>
      </c>
      <c r="K60" s="23"/>
      <c r="L60" s="17">
        <f>SUM(L53:L59)</f>
        <v>87.550000000000011</v>
      </c>
    </row>
    <row r="61" spans="1:12" ht="15" x14ac:dyDescent="0.25">
      <c r="A61" s="24">
        <f>A53</f>
        <v>1</v>
      </c>
      <c r="B61" s="11">
        <f>B53</f>
        <v>4</v>
      </c>
      <c r="C61" s="8" t="s">
        <v>25</v>
      </c>
      <c r="D61" s="58" t="s">
        <v>26</v>
      </c>
      <c r="E61" s="55" t="s">
        <v>98</v>
      </c>
      <c r="F61" s="41">
        <v>60</v>
      </c>
      <c r="G61" s="41">
        <v>0.6</v>
      </c>
      <c r="H61" s="41">
        <v>6</v>
      </c>
      <c r="I61" s="41">
        <v>2.1</v>
      </c>
      <c r="J61" s="41">
        <v>67</v>
      </c>
      <c r="K61" s="42" t="s">
        <v>99</v>
      </c>
      <c r="L61" s="41">
        <v>14.98</v>
      </c>
    </row>
    <row r="62" spans="1:12" ht="15" x14ac:dyDescent="0.25">
      <c r="A62" s="21"/>
      <c r="B62" s="13"/>
      <c r="C62" s="9"/>
      <c r="D62" s="58" t="s">
        <v>27</v>
      </c>
      <c r="E62" s="55" t="s">
        <v>100</v>
      </c>
      <c r="F62" s="41">
        <v>250</v>
      </c>
      <c r="G62" s="41">
        <v>5.5</v>
      </c>
      <c r="H62" s="41">
        <v>5</v>
      </c>
      <c r="I62" s="41">
        <v>20.2</v>
      </c>
      <c r="J62" s="41">
        <v>153</v>
      </c>
      <c r="K62" s="42">
        <v>61</v>
      </c>
      <c r="L62" s="41">
        <v>9.24</v>
      </c>
    </row>
    <row r="63" spans="1:12" ht="15" x14ac:dyDescent="0.25">
      <c r="A63" s="21"/>
      <c r="B63" s="13"/>
      <c r="C63" s="9"/>
      <c r="D63" s="58" t="s">
        <v>28</v>
      </c>
      <c r="E63" s="55" t="s">
        <v>101</v>
      </c>
      <c r="F63" s="41">
        <v>270</v>
      </c>
      <c r="G63" s="41">
        <v>19.7</v>
      </c>
      <c r="H63" s="41">
        <v>17.600000000000001</v>
      </c>
      <c r="I63" s="41">
        <v>33</v>
      </c>
      <c r="J63" s="41">
        <v>378</v>
      </c>
      <c r="K63" s="42">
        <v>122</v>
      </c>
      <c r="L63" s="41">
        <v>61.58</v>
      </c>
    </row>
    <row r="64" spans="1:12" ht="15" x14ac:dyDescent="0.25">
      <c r="A64" s="21"/>
      <c r="B64" s="13"/>
      <c r="C64" s="9"/>
      <c r="D64" s="58" t="s">
        <v>30</v>
      </c>
      <c r="E64" s="55" t="s">
        <v>65</v>
      </c>
      <c r="F64" s="41">
        <v>200</v>
      </c>
      <c r="G64" s="41">
        <v>0.2</v>
      </c>
      <c r="H64" s="41">
        <v>0.1</v>
      </c>
      <c r="I64" s="41">
        <v>17.2</v>
      </c>
      <c r="J64" s="41">
        <v>70</v>
      </c>
      <c r="K64" s="42">
        <v>311</v>
      </c>
      <c r="L64" s="41">
        <v>12.94</v>
      </c>
    </row>
    <row r="65" spans="1:12" ht="15" x14ac:dyDescent="0.25">
      <c r="A65" s="12"/>
      <c r="B65" s="13"/>
      <c r="C65" s="9"/>
      <c r="D65" s="58" t="s">
        <v>31</v>
      </c>
      <c r="E65" s="58" t="s">
        <v>87</v>
      </c>
      <c r="F65" s="41">
        <v>50</v>
      </c>
      <c r="G65" s="41">
        <v>3.85</v>
      </c>
      <c r="H65" s="41">
        <v>1.5</v>
      </c>
      <c r="I65" s="41">
        <v>25.05</v>
      </c>
      <c r="J65" s="41">
        <v>155</v>
      </c>
      <c r="K65" s="42" t="s">
        <v>83</v>
      </c>
      <c r="L65" s="41">
        <v>4.34</v>
      </c>
    </row>
    <row r="66" spans="1:12" ht="15" x14ac:dyDescent="0.25">
      <c r="A66" s="12"/>
      <c r="B66" s="13"/>
      <c r="C66" s="9"/>
      <c r="D66" s="58" t="s">
        <v>32</v>
      </c>
      <c r="E66" s="58" t="s">
        <v>88</v>
      </c>
      <c r="F66" s="41">
        <v>80</v>
      </c>
      <c r="G66" s="41">
        <v>5.28</v>
      </c>
      <c r="H66" s="41">
        <v>0.96</v>
      </c>
      <c r="I66" s="41">
        <v>26.72</v>
      </c>
      <c r="J66" s="41">
        <v>154.4</v>
      </c>
      <c r="K66" s="42" t="s">
        <v>89</v>
      </c>
      <c r="L66" s="41">
        <v>5.07</v>
      </c>
    </row>
    <row r="67" spans="1:12" ht="15" x14ac:dyDescent="0.25">
      <c r="A67" s="21"/>
      <c r="B67" s="13"/>
      <c r="C67" s="9"/>
      <c r="D67" s="5"/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1"/>
      <c r="B68" s="13"/>
      <c r="C68" s="9"/>
      <c r="D68" s="5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2"/>
      <c r="B69" s="15"/>
      <c r="C69" s="6"/>
      <c r="D69" s="16" t="s">
        <v>33</v>
      </c>
      <c r="E69" s="7"/>
      <c r="F69" s="17">
        <f>SUM(F61:F68)</f>
        <v>910</v>
      </c>
      <c r="G69" s="17">
        <f t="shared" ref="G69" si="9">SUM(G61:G68)</f>
        <v>35.129999999999995</v>
      </c>
      <c r="H69" s="17">
        <f t="shared" ref="H69" si="10">SUM(H61:H68)</f>
        <v>31.160000000000004</v>
      </c>
      <c r="I69" s="17">
        <f t="shared" ref="I69" si="11">SUM(I61:I68)</f>
        <v>124.27</v>
      </c>
      <c r="J69" s="17">
        <f t="shared" ref="J69:L69" si="12">SUM(J61:J68)</f>
        <v>977.4</v>
      </c>
      <c r="K69" s="23"/>
      <c r="L69" s="17">
        <f t="shared" si="12"/>
        <v>108.15</v>
      </c>
    </row>
    <row r="70" spans="1:12" ht="15.75" customHeight="1" x14ac:dyDescent="0.2">
      <c r="A70" s="27">
        <f>A53</f>
        <v>1</v>
      </c>
      <c r="B70" s="28">
        <f>B53</f>
        <v>4</v>
      </c>
      <c r="C70" s="64" t="s">
        <v>4</v>
      </c>
      <c r="D70" s="65"/>
      <c r="E70" s="29"/>
      <c r="F70" s="30">
        <f>F60+F69</f>
        <v>1450</v>
      </c>
      <c r="G70" s="30">
        <f>G60+G69</f>
        <v>63.08</v>
      </c>
      <c r="H70" s="30">
        <f>H60+H69</f>
        <v>62.36</v>
      </c>
      <c r="I70" s="30">
        <f>I60+I69</f>
        <v>193.82</v>
      </c>
      <c r="J70" s="30">
        <f>J60+J69</f>
        <v>1683.4</v>
      </c>
      <c r="K70" s="30"/>
      <c r="L70" s="30">
        <f>L60+L69</f>
        <v>195.70000000000002</v>
      </c>
    </row>
    <row r="71" spans="1:12" ht="15" x14ac:dyDescent="0.25">
      <c r="A71" s="18">
        <v>1</v>
      </c>
      <c r="B71" s="19">
        <v>5</v>
      </c>
      <c r="C71" s="20" t="s">
        <v>20</v>
      </c>
      <c r="D71" s="50" t="s">
        <v>21</v>
      </c>
      <c r="E71" s="51" t="s">
        <v>102</v>
      </c>
      <c r="F71" s="38">
        <v>185</v>
      </c>
      <c r="G71" s="38">
        <v>4.5</v>
      </c>
      <c r="H71" s="38">
        <v>7.3</v>
      </c>
      <c r="I71" s="38">
        <v>27.6</v>
      </c>
      <c r="J71" s="38">
        <v>196</v>
      </c>
      <c r="K71" s="39">
        <v>207</v>
      </c>
      <c r="L71" s="38">
        <v>19.41</v>
      </c>
    </row>
    <row r="72" spans="1:12" ht="15" x14ac:dyDescent="0.25">
      <c r="A72" s="21"/>
      <c r="B72" s="13"/>
      <c r="C72" s="9"/>
      <c r="D72" s="59"/>
      <c r="E72" s="60" t="s">
        <v>66</v>
      </c>
      <c r="F72" s="48">
        <v>75</v>
      </c>
      <c r="G72" s="48">
        <v>7.3</v>
      </c>
      <c r="H72" s="48">
        <v>11</v>
      </c>
      <c r="I72" s="48">
        <v>1.3</v>
      </c>
      <c r="J72" s="48">
        <v>132</v>
      </c>
      <c r="K72" s="49">
        <v>234</v>
      </c>
      <c r="L72" s="48">
        <v>13.69</v>
      </c>
    </row>
    <row r="73" spans="1:12" ht="15" x14ac:dyDescent="0.25">
      <c r="A73" s="21"/>
      <c r="B73" s="13"/>
      <c r="C73" s="9"/>
      <c r="D73" s="54"/>
      <c r="E73" s="55" t="s">
        <v>43</v>
      </c>
      <c r="F73" s="41">
        <v>10</v>
      </c>
      <c r="G73" s="41">
        <v>0.1</v>
      </c>
      <c r="H73" s="41">
        <v>8.3000000000000007</v>
      </c>
      <c r="I73" s="41">
        <v>0.1</v>
      </c>
      <c r="J73" s="41">
        <v>75</v>
      </c>
      <c r="K73" s="42" t="s">
        <v>82</v>
      </c>
      <c r="L73" s="41">
        <v>5.25</v>
      </c>
    </row>
    <row r="74" spans="1:12" ht="15" x14ac:dyDescent="0.25">
      <c r="A74" s="21"/>
      <c r="B74" s="13"/>
      <c r="C74" s="9"/>
      <c r="D74" s="54"/>
      <c r="E74" s="55" t="s">
        <v>47</v>
      </c>
      <c r="F74" s="41">
        <v>20</v>
      </c>
      <c r="G74" s="41">
        <v>5.2</v>
      </c>
      <c r="H74" s="41">
        <v>5.4</v>
      </c>
      <c r="I74" s="41">
        <v>0</v>
      </c>
      <c r="J74" s="41">
        <v>70</v>
      </c>
      <c r="K74" s="42" t="s">
        <v>84</v>
      </c>
      <c r="L74" s="41">
        <v>12.75</v>
      </c>
    </row>
    <row r="75" spans="1:12" ht="15" x14ac:dyDescent="0.25">
      <c r="A75" s="21"/>
      <c r="B75" s="13"/>
      <c r="C75" s="9"/>
      <c r="D75" s="58" t="s">
        <v>22</v>
      </c>
      <c r="E75" s="55" t="s">
        <v>59</v>
      </c>
      <c r="F75" s="41">
        <v>200</v>
      </c>
      <c r="G75" s="41">
        <v>3.3</v>
      </c>
      <c r="H75" s="41">
        <v>3.1</v>
      </c>
      <c r="I75" s="41">
        <v>13.6</v>
      </c>
      <c r="J75" s="41">
        <v>95</v>
      </c>
      <c r="K75" s="42">
        <v>306</v>
      </c>
      <c r="L75" s="41">
        <v>5.93</v>
      </c>
    </row>
    <row r="76" spans="1:12" ht="15" x14ac:dyDescent="0.25">
      <c r="A76" s="21"/>
      <c r="B76" s="13"/>
      <c r="C76" s="9"/>
      <c r="D76" s="58" t="s">
        <v>23</v>
      </c>
      <c r="E76" s="55" t="s">
        <v>54</v>
      </c>
      <c r="F76" s="41">
        <v>50</v>
      </c>
      <c r="G76" s="41">
        <v>3.85</v>
      </c>
      <c r="H76" s="41">
        <v>1.5</v>
      </c>
      <c r="I76" s="41">
        <v>25.05</v>
      </c>
      <c r="J76" s="41">
        <v>135</v>
      </c>
      <c r="K76" s="42"/>
      <c r="L76" s="41">
        <v>4.34</v>
      </c>
    </row>
    <row r="77" spans="1:12" ht="15" x14ac:dyDescent="0.25">
      <c r="A77" s="22"/>
      <c r="B77" s="15"/>
      <c r="C77" s="6"/>
      <c r="D77" s="16" t="s">
        <v>33</v>
      </c>
      <c r="E77" s="7"/>
      <c r="F77" s="17">
        <f>SUM(F71:F76)</f>
        <v>540</v>
      </c>
      <c r="G77" s="17">
        <f>SUM(G71:G76)</f>
        <v>24.250000000000004</v>
      </c>
      <c r="H77" s="17">
        <f>SUM(H71:H76)</f>
        <v>36.6</v>
      </c>
      <c r="I77" s="17">
        <f>SUM(I71:I76)</f>
        <v>67.650000000000006</v>
      </c>
      <c r="J77" s="17">
        <f>SUM(J71:J76)</f>
        <v>703</v>
      </c>
      <c r="K77" s="23"/>
      <c r="L77" s="17">
        <f>SUM(L71:L76)</f>
        <v>61.370000000000005</v>
      </c>
    </row>
    <row r="78" spans="1:12" ht="15" x14ac:dyDescent="0.25">
      <c r="A78" s="24">
        <f>A71</f>
        <v>1</v>
      </c>
      <c r="B78" s="11">
        <f>B71</f>
        <v>5</v>
      </c>
      <c r="C78" s="8" t="s">
        <v>25</v>
      </c>
      <c r="D78" s="58" t="s">
        <v>26</v>
      </c>
      <c r="E78" s="55" t="s">
        <v>103</v>
      </c>
      <c r="F78" s="41">
        <v>60</v>
      </c>
      <c r="G78" s="41">
        <v>1.1000000000000001</v>
      </c>
      <c r="H78" s="41">
        <v>4.8</v>
      </c>
      <c r="I78" s="41">
        <v>5.9</v>
      </c>
      <c r="J78" s="41">
        <v>73</v>
      </c>
      <c r="K78" s="42">
        <v>47</v>
      </c>
      <c r="L78" s="41">
        <v>9.08</v>
      </c>
    </row>
    <row r="79" spans="1:12" ht="15" x14ac:dyDescent="0.25">
      <c r="A79" s="21"/>
      <c r="B79" s="13"/>
      <c r="C79" s="9"/>
      <c r="D79" s="58" t="s">
        <v>27</v>
      </c>
      <c r="E79" s="55" t="s">
        <v>67</v>
      </c>
      <c r="F79" s="41">
        <v>250</v>
      </c>
      <c r="G79" s="41">
        <v>6.2</v>
      </c>
      <c r="H79" s="41">
        <v>10.7</v>
      </c>
      <c r="I79" s="41">
        <v>17.5</v>
      </c>
      <c r="J79" s="41">
        <v>194</v>
      </c>
      <c r="K79" s="42">
        <v>71</v>
      </c>
      <c r="L79" s="41">
        <v>13.27</v>
      </c>
    </row>
    <row r="80" spans="1:12" ht="15" x14ac:dyDescent="0.25">
      <c r="A80" s="21"/>
      <c r="B80" s="13"/>
      <c r="C80" s="9"/>
      <c r="D80" s="58" t="s">
        <v>28</v>
      </c>
      <c r="E80" s="55" t="s">
        <v>68</v>
      </c>
      <c r="F80" s="41">
        <v>100</v>
      </c>
      <c r="G80" s="41">
        <v>15.2</v>
      </c>
      <c r="H80" s="41">
        <v>15.4</v>
      </c>
      <c r="I80" s="41">
        <v>3.1</v>
      </c>
      <c r="J80" s="41">
        <v>213</v>
      </c>
      <c r="K80" s="42" t="s">
        <v>104</v>
      </c>
      <c r="L80" s="41">
        <v>51.91</v>
      </c>
    </row>
    <row r="81" spans="1:12" ht="15" x14ac:dyDescent="0.25">
      <c r="A81" s="21"/>
      <c r="B81" s="13"/>
      <c r="C81" s="9"/>
      <c r="D81" s="58" t="s">
        <v>29</v>
      </c>
      <c r="E81" s="55" t="s">
        <v>105</v>
      </c>
      <c r="F81" s="41">
        <v>185</v>
      </c>
      <c r="G81" s="41">
        <v>5.5</v>
      </c>
      <c r="H81" s="41">
        <v>4.7</v>
      </c>
      <c r="I81" s="41">
        <v>38</v>
      </c>
      <c r="J81" s="41">
        <v>229</v>
      </c>
      <c r="K81" s="42">
        <v>184</v>
      </c>
      <c r="L81" s="41">
        <v>6.13</v>
      </c>
    </row>
    <row r="82" spans="1:12" ht="15" x14ac:dyDescent="0.25">
      <c r="A82" s="21"/>
      <c r="B82" s="13"/>
      <c r="C82" s="9"/>
      <c r="D82" s="58" t="s">
        <v>30</v>
      </c>
      <c r="E82" s="55" t="s">
        <v>69</v>
      </c>
      <c r="F82" s="41">
        <v>200</v>
      </c>
      <c r="G82" s="41">
        <v>0.5</v>
      </c>
      <c r="H82" s="41">
        <v>0.1</v>
      </c>
      <c r="I82" s="41">
        <v>30.9</v>
      </c>
      <c r="J82" s="41">
        <v>123</v>
      </c>
      <c r="K82" s="42">
        <v>310</v>
      </c>
      <c r="L82" s="41">
        <v>9.2899999999999991</v>
      </c>
    </row>
    <row r="83" spans="1:12" ht="15" x14ac:dyDescent="0.25">
      <c r="A83" s="12"/>
      <c r="B83" s="13"/>
      <c r="C83" s="9"/>
      <c r="D83" s="58" t="s">
        <v>31</v>
      </c>
      <c r="E83" s="58" t="s">
        <v>87</v>
      </c>
      <c r="F83" s="41">
        <v>50</v>
      </c>
      <c r="G83" s="41">
        <v>3.85</v>
      </c>
      <c r="H83" s="41">
        <v>1.5</v>
      </c>
      <c r="I83" s="41">
        <v>25.05</v>
      </c>
      <c r="J83" s="41">
        <v>155</v>
      </c>
      <c r="K83" s="42" t="s">
        <v>83</v>
      </c>
      <c r="L83" s="41">
        <v>4.34</v>
      </c>
    </row>
    <row r="84" spans="1:12" ht="15" x14ac:dyDescent="0.25">
      <c r="A84" s="12"/>
      <c r="B84" s="13"/>
      <c r="C84" s="9"/>
      <c r="D84" s="58" t="s">
        <v>32</v>
      </c>
      <c r="E84" s="58" t="s">
        <v>88</v>
      </c>
      <c r="F84" s="41">
        <v>80</v>
      </c>
      <c r="G84" s="41">
        <v>5.28</v>
      </c>
      <c r="H84" s="41">
        <v>0.96</v>
      </c>
      <c r="I84" s="41">
        <v>26.72</v>
      </c>
      <c r="J84" s="41">
        <v>154.4</v>
      </c>
      <c r="K84" s="42" t="s">
        <v>89</v>
      </c>
      <c r="L84" s="41">
        <v>5.07</v>
      </c>
    </row>
    <row r="85" spans="1:12" ht="15" x14ac:dyDescent="0.25">
      <c r="A85" s="21"/>
      <c r="B85" s="13"/>
      <c r="C85" s="9"/>
      <c r="D85" s="5"/>
      <c r="E85" s="40"/>
      <c r="F85" s="41"/>
      <c r="G85" s="41"/>
      <c r="H85" s="41"/>
      <c r="I85" s="41"/>
      <c r="J85" s="41"/>
      <c r="K85" s="42"/>
      <c r="L85" s="41"/>
    </row>
    <row r="86" spans="1:12" ht="15" x14ac:dyDescent="0.25">
      <c r="A86" s="21"/>
      <c r="B86" s="13"/>
      <c r="C86" s="9"/>
      <c r="D86" s="5"/>
      <c r="E86" s="40"/>
      <c r="F86" s="41"/>
      <c r="G86" s="41"/>
      <c r="H86" s="41"/>
      <c r="I86" s="41"/>
      <c r="J86" s="41"/>
      <c r="K86" s="42"/>
      <c r="L86" s="41"/>
    </row>
    <row r="87" spans="1:12" ht="15" x14ac:dyDescent="0.25">
      <c r="A87" s="22"/>
      <c r="B87" s="15"/>
      <c r="C87" s="6"/>
      <c r="D87" s="16" t="s">
        <v>33</v>
      </c>
      <c r="E87" s="7"/>
      <c r="F87" s="17">
        <f>SUM(F78:F86)</f>
        <v>925</v>
      </c>
      <c r="G87" s="17">
        <f t="shared" ref="G87" si="13">SUM(G78:G86)</f>
        <v>37.630000000000003</v>
      </c>
      <c r="H87" s="17">
        <f t="shared" ref="H87" si="14">SUM(H78:H86)</f>
        <v>38.160000000000004</v>
      </c>
      <c r="I87" s="17">
        <f t="shared" ref="I87" si="15">SUM(I78:I86)</f>
        <v>147.17000000000002</v>
      </c>
      <c r="J87" s="17">
        <f t="shared" ref="J87:L87" si="16">SUM(J78:J86)</f>
        <v>1141.4000000000001</v>
      </c>
      <c r="K87" s="23"/>
      <c r="L87" s="17">
        <f t="shared" si="16"/>
        <v>99.089999999999975</v>
      </c>
    </row>
    <row r="88" spans="1:12" ht="15.75" customHeight="1" x14ac:dyDescent="0.2">
      <c r="A88" s="27">
        <f>A71</f>
        <v>1</v>
      </c>
      <c r="B88" s="28">
        <f>B71</f>
        <v>5</v>
      </c>
      <c r="C88" s="64" t="s">
        <v>4</v>
      </c>
      <c r="D88" s="65"/>
      <c r="E88" s="29"/>
      <c r="F88" s="30">
        <f>F77+F87</f>
        <v>1465</v>
      </c>
      <c r="G88" s="30">
        <f t="shared" ref="G88" si="17">G77+G87</f>
        <v>61.88000000000001</v>
      </c>
      <c r="H88" s="30">
        <f t="shared" ref="H88" si="18">H77+H87</f>
        <v>74.760000000000005</v>
      </c>
      <c r="I88" s="30">
        <f t="shared" ref="I88" si="19">I77+I87</f>
        <v>214.82000000000002</v>
      </c>
      <c r="J88" s="30">
        <f t="shared" ref="J88:L88" si="20">J77+J87</f>
        <v>1844.4</v>
      </c>
      <c r="K88" s="30"/>
      <c r="L88" s="30">
        <f t="shared" si="20"/>
        <v>160.45999999999998</v>
      </c>
    </row>
    <row r="89" spans="1:12" ht="15" x14ac:dyDescent="0.25">
      <c r="A89" s="18">
        <v>2</v>
      </c>
      <c r="B89" s="19">
        <v>1</v>
      </c>
      <c r="C89" s="20" t="s">
        <v>20</v>
      </c>
      <c r="D89" s="50" t="s">
        <v>21</v>
      </c>
      <c r="E89" s="51" t="s">
        <v>52</v>
      </c>
      <c r="F89" s="38">
        <v>185</v>
      </c>
      <c r="G89" s="38">
        <v>6.9</v>
      </c>
      <c r="H89" s="38">
        <v>9.1</v>
      </c>
      <c r="I89" s="38">
        <v>28.8</v>
      </c>
      <c r="J89" s="38">
        <v>231</v>
      </c>
      <c r="K89" s="39">
        <v>206</v>
      </c>
      <c r="L89" s="38">
        <v>14.32</v>
      </c>
    </row>
    <row r="90" spans="1:12" ht="15" x14ac:dyDescent="0.25">
      <c r="A90" s="21"/>
      <c r="B90" s="13"/>
      <c r="C90" s="9"/>
      <c r="D90" s="54"/>
      <c r="E90" s="55" t="s">
        <v>70</v>
      </c>
      <c r="F90" s="41">
        <v>90</v>
      </c>
      <c r="G90" s="41">
        <v>12.6</v>
      </c>
      <c r="H90" s="41">
        <v>13.6</v>
      </c>
      <c r="I90" s="41">
        <v>7.5</v>
      </c>
      <c r="J90" s="41">
        <v>204</v>
      </c>
      <c r="K90" s="42">
        <v>135</v>
      </c>
      <c r="L90" s="41">
        <v>29.25</v>
      </c>
    </row>
    <row r="91" spans="1:12" ht="15" x14ac:dyDescent="0.25">
      <c r="A91" s="21"/>
      <c r="B91" s="13"/>
      <c r="C91" s="9"/>
      <c r="D91" s="58" t="s">
        <v>22</v>
      </c>
      <c r="E91" s="55" t="s">
        <v>46</v>
      </c>
      <c r="F91" s="41">
        <v>200</v>
      </c>
      <c r="G91" s="41">
        <v>1.6</v>
      </c>
      <c r="H91" s="41">
        <v>1.5</v>
      </c>
      <c r="I91" s="41">
        <v>11.3</v>
      </c>
      <c r="J91" s="41">
        <v>62</v>
      </c>
      <c r="K91" s="42" t="s">
        <v>106</v>
      </c>
      <c r="L91" s="41">
        <v>7.04</v>
      </c>
    </row>
    <row r="92" spans="1:12" ht="15" x14ac:dyDescent="0.25">
      <c r="A92" s="21"/>
      <c r="B92" s="13"/>
      <c r="C92" s="9"/>
      <c r="D92" s="58" t="s">
        <v>23</v>
      </c>
      <c r="E92" s="55" t="s">
        <v>54</v>
      </c>
      <c r="F92" s="41">
        <v>50</v>
      </c>
      <c r="G92" s="41">
        <v>3.85</v>
      </c>
      <c r="H92" s="41">
        <v>1.5</v>
      </c>
      <c r="I92" s="41">
        <v>25.05</v>
      </c>
      <c r="J92" s="41">
        <v>155</v>
      </c>
      <c r="K92" s="42" t="s">
        <v>83</v>
      </c>
      <c r="L92" s="41">
        <v>4.34</v>
      </c>
    </row>
    <row r="93" spans="1:12" ht="15" x14ac:dyDescent="0.25">
      <c r="A93" s="21"/>
      <c r="B93" s="13"/>
      <c r="C93" s="9"/>
      <c r="D93" s="54"/>
      <c r="E93" s="55" t="s">
        <v>43</v>
      </c>
      <c r="F93" s="41">
        <v>10</v>
      </c>
      <c r="G93" s="41">
        <v>0.1</v>
      </c>
      <c r="H93" s="41">
        <v>8.3000000000000007</v>
      </c>
      <c r="I93" s="41">
        <v>0.1</v>
      </c>
      <c r="J93" s="41">
        <v>75</v>
      </c>
      <c r="K93" s="42" t="s">
        <v>82</v>
      </c>
      <c r="L93" s="41">
        <v>5.25</v>
      </c>
    </row>
    <row r="94" spans="1:12" ht="15" x14ac:dyDescent="0.25">
      <c r="A94" s="22"/>
      <c r="B94" s="15"/>
      <c r="C94" s="6"/>
      <c r="D94" s="16" t="s">
        <v>33</v>
      </c>
      <c r="E94" s="7"/>
      <c r="F94" s="17">
        <f>SUM(F89:F93)</f>
        <v>535</v>
      </c>
      <c r="G94" s="17">
        <f>SUM(G89:G93)</f>
        <v>25.050000000000004</v>
      </c>
      <c r="H94" s="17">
        <f>SUM(H89:H93)</f>
        <v>34</v>
      </c>
      <c r="I94" s="17">
        <f>SUM(I89:I93)</f>
        <v>72.749999999999986</v>
      </c>
      <c r="J94" s="17">
        <f>SUM(J89:J93)</f>
        <v>727</v>
      </c>
      <c r="K94" s="23"/>
      <c r="L94" s="17">
        <f>SUM(L89:L93)</f>
        <v>60.2</v>
      </c>
    </row>
    <row r="95" spans="1:12" ht="15" x14ac:dyDescent="0.25">
      <c r="A95" s="24">
        <f>A89</f>
        <v>2</v>
      </c>
      <c r="B95" s="11">
        <f>B89</f>
        <v>1</v>
      </c>
      <c r="C95" s="8" t="s">
        <v>25</v>
      </c>
      <c r="D95" s="58" t="s">
        <v>26</v>
      </c>
      <c r="E95" s="55" t="s">
        <v>71</v>
      </c>
      <c r="F95" s="41">
        <v>60</v>
      </c>
      <c r="G95" s="41">
        <v>0.8</v>
      </c>
      <c r="H95" s="41">
        <v>1.5</v>
      </c>
      <c r="I95" s="41">
        <v>4.5999999999999996</v>
      </c>
      <c r="J95" s="41">
        <v>38</v>
      </c>
      <c r="K95" s="42">
        <v>42</v>
      </c>
      <c r="L95" s="41">
        <v>10.74</v>
      </c>
    </row>
    <row r="96" spans="1:12" ht="15" x14ac:dyDescent="0.25">
      <c r="A96" s="21"/>
      <c r="B96" s="13"/>
      <c r="C96" s="9"/>
      <c r="D96" s="58" t="s">
        <v>27</v>
      </c>
      <c r="E96" s="55" t="s">
        <v>107</v>
      </c>
      <c r="F96" s="41">
        <v>250</v>
      </c>
      <c r="G96" s="41">
        <v>2.6</v>
      </c>
      <c r="H96" s="41">
        <v>2.6</v>
      </c>
      <c r="I96" s="41">
        <v>19.3</v>
      </c>
      <c r="J96" s="41">
        <v>117</v>
      </c>
      <c r="K96" s="42">
        <v>63</v>
      </c>
      <c r="L96" s="41">
        <v>18.66</v>
      </c>
    </row>
    <row r="97" spans="1:12" ht="15" x14ac:dyDescent="0.25">
      <c r="A97" s="21"/>
      <c r="B97" s="13"/>
      <c r="C97" s="9"/>
      <c r="D97" s="58" t="s">
        <v>28</v>
      </c>
      <c r="E97" s="55" t="s">
        <v>72</v>
      </c>
      <c r="F97" s="41">
        <v>100</v>
      </c>
      <c r="G97" s="41">
        <v>9.5</v>
      </c>
      <c r="H97" s="41">
        <v>4.9000000000000004</v>
      </c>
      <c r="I97" s="41">
        <v>4.7</v>
      </c>
      <c r="J97" s="41">
        <v>101</v>
      </c>
      <c r="K97" s="42">
        <v>80</v>
      </c>
      <c r="L97" s="41">
        <v>37.770000000000003</v>
      </c>
    </row>
    <row r="98" spans="1:12" ht="15" x14ac:dyDescent="0.25">
      <c r="A98" s="21"/>
      <c r="B98" s="13"/>
      <c r="C98" s="9"/>
      <c r="D98" s="58" t="s">
        <v>29</v>
      </c>
      <c r="E98" s="55" t="s">
        <v>50</v>
      </c>
      <c r="F98" s="41">
        <v>200</v>
      </c>
      <c r="G98" s="41">
        <v>4.0999999999999996</v>
      </c>
      <c r="H98" s="41">
        <v>6.4</v>
      </c>
      <c r="I98" s="41">
        <v>26.7</v>
      </c>
      <c r="J98" s="41">
        <v>188</v>
      </c>
      <c r="K98" s="42">
        <v>146</v>
      </c>
      <c r="L98" s="41">
        <v>16.690000000000001</v>
      </c>
    </row>
    <row r="99" spans="1:12" ht="15" x14ac:dyDescent="0.25">
      <c r="A99" s="21"/>
      <c r="B99" s="13"/>
      <c r="C99" s="9"/>
      <c r="D99" s="58" t="s">
        <v>30</v>
      </c>
      <c r="E99" s="55" t="s">
        <v>56</v>
      </c>
      <c r="F99" s="41">
        <v>200</v>
      </c>
      <c r="G99" s="41">
        <v>0</v>
      </c>
      <c r="H99" s="41">
        <v>0</v>
      </c>
      <c r="I99" s="41">
        <v>21</v>
      </c>
      <c r="J99" s="41">
        <v>84</v>
      </c>
      <c r="K99" s="42"/>
      <c r="L99" s="41">
        <v>24.08</v>
      </c>
    </row>
    <row r="100" spans="1:12" ht="15" x14ac:dyDescent="0.25">
      <c r="A100" s="12"/>
      <c r="B100" s="13"/>
      <c r="C100" s="9"/>
      <c r="D100" s="58" t="s">
        <v>31</v>
      </c>
      <c r="E100" s="58" t="s">
        <v>87</v>
      </c>
      <c r="F100" s="41">
        <v>50</v>
      </c>
      <c r="G100" s="41">
        <v>3.85</v>
      </c>
      <c r="H100" s="41">
        <v>1.5</v>
      </c>
      <c r="I100" s="41">
        <v>25.05</v>
      </c>
      <c r="J100" s="41">
        <v>155</v>
      </c>
      <c r="K100" s="42" t="s">
        <v>83</v>
      </c>
      <c r="L100" s="41">
        <v>4.34</v>
      </c>
    </row>
    <row r="101" spans="1:12" ht="15" x14ac:dyDescent="0.25">
      <c r="A101" s="12"/>
      <c r="B101" s="13"/>
      <c r="C101" s="9"/>
      <c r="D101" s="58" t="s">
        <v>32</v>
      </c>
      <c r="E101" s="58" t="s">
        <v>88</v>
      </c>
      <c r="F101" s="41">
        <v>80</v>
      </c>
      <c r="G101" s="41">
        <v>5.28</v>
      </c>
      <c r="H101" s="41">
        <v>0.96</v>
      </c>
      <c r="I101" s="41">
        <v>26.72</v>
      </c>
      <c r="J101" s="41">
        <v>154.4</v>
      </c>
      <c r="K101" s="42" t="s">
        <v>89</v>
      </c>
      <c r="L101" s="41">
        <v>5.07</v>
      </c>
    </row>
    <row r="102" spans="1:12" ht="15" x14ac:dyDescent="0.25">
      <c r="A102" s="22"/>
      <c r="B102" s="15"/>
      <c r="C102" s="6"/>
      <c r="D102" s="16" t="s">
        <v>33</v>
      </c>
      <c r="E102" s="7"/>
      <c r="F102" s="17">
        <f>SUM(F95:F101)</f>
        <v>940</v>
      </c>
      <c r="G102" s="17">
        <f>SUM(G95:G101)</f>
        <v>26.130000000000003</v>
      </c>
      <c r="H102" s="17">
        <f>SUM(H95:H101)</f>
        <v>17.86</v>
      </c>
      <c r="I102" s="17">
        <f>SUM(I95:I101)</f>
        <v>128.07</v>
      </c>
      <c r="J102" s="17">
        <f>SUM(J95:J101)</f>
        <v>837.4</v>
      </c>
      <c r="K102" s="23"/>
      <c r="L102" s="17">
        <f>SUM(L95:L101)</f>
        <v>117.35</v>
      </c>
    </row>
    <row r="103" spans="1:12" ht="15" x14ac:dyDescent="0.2">
      <c r="A103" s="27">
        <f>A89</f>
        <v>2</v>
      </c>
      <c r="B103" s="28">
        <f>B89</f>
        <v>1</v>
      </c>
      <c r="C103" s="64" t="s">
        <v>4</v>
      </c>
      <c r="D103" s="65"/>
      <c r="E103" s="29"/>
      <c r="F103" s="30">
        <f>F94+F102</f>
        <v>1475</v>
      </c>
      <c r="G103" s="30">
        <f>G94+G102</f>
        <v>51.180000000000007</v>
      </c>
      <c r="H103" s="30">
        <f>H94+H102</f>
        <v>51.86</v>
      </c>
      <c r="I103" s="30">
        <f>I94+I102</f>
        <v>200.82</v>
      </c>
      <c r="J103" s="30">
        <f>J94+J102</f>
        <v>1564.4</v>
      </c>
      <c r="K103" s="30"/>
      <c r="L103" s="30">
        <f>L94+L102</f>
        <v>177.55</v>
      </c>
    </row>
    <row r="104" spans="1:12" ht="15" x14ac:dyDescent="0.25">
      <c r="A104" s="12">
        <v>2</v>
      </c>
      <c r="B104" s="13">
        <v>2</v>
      </c>
      <c r="C104" s="20" t="s">
        <v>20</v>
      </c>
      <c r="D104" s="50" t="s">
        <v>21</v>
      </c>
      <c r="E104" s="51" t="s">
        <v>73</v>
      </c>
      <c r="F104" s="38">
        <v>185</v>
      </c>
      <c r="G104" s="38">
        <v>5.5</v>
      </c>
      <c r="H104" s="38">
        <v>7.3</v>
      </c>
      <c r="I104" s="38">
        <v>33.5</v>
      </c>
      <c r="J104" s="38">
        <v>215</v>
      </c>
      <c r="K104" s="39">
        <v>214</v>
      </c>
      <c r="L104" s="38">
        <v>14.3</v>
      </c>
    </row>
    <row r="105" spans="1:12" ht="15" x14ac:dyDescent="0.25">
      <c r="A105" s="12"/>
      <c r="B105" s="13"/>
      <c r="C105" s="9"/>
      <c r="D105" s="54"/>
      <c r="E105" s="55" t="s">
        <v>74</v>
      </c>
      <c r="F105" s="41">
        <v>60</v>
      </c>
      <c r="G105" s="41">
        <v>7</v>
      </c>
      <c r="H105" s="41">
        <v>11</v>
      </c>
      <c r="I105" s="41">
        <v>2</v>
      </c>
      <c r="J105" s="41">
        <v>130</v>
      </c>
      <c r="K105" s="42">
        <v>234</v>
      </c>
      <c r="L105" s="41">
        <v>19.43</v>
      </c>
    </row>
    <row r="106" spans="1:12" ht="15" x14ac:dyDescent="0.25">
      <c r="A106" s="12"/>
      <c r="B106" s="13"/>
      <c r="C106" s="9"/>
      <c r="D106" s="58" t="s">
        <v>22</v>
      </c>
      <c r="E106" s="55" t="s">
        <v>53</v>
      </c>
      <c r="F106" s="41">
        <v>200</v>
      </c>
      <c r="G106" s="41">
        <v>3</v>
      </c>
      <c r="H106" s="41">
        <v>2.8</v>
      </c>
      <c r="I106" s="41">
        <v>16.600000000000001</v>
      </c>
      <c r="J106" s="41">
        <v>101</v>
      </c>
      <c r="K106" s="42">
        <v>304</v>
      </c>
      <c r="L106" s="41">
        <v>8.91</v>
      </c>
    </row>
    <row r="107" spans="1:12" ht="15" x14ac:dyDescent="0.25">
      <c r="A107" s="12"/>
      <c r="B107" s="13"/>
      <c r="C107" s="9"/>
      <c r="D107" s="58" t="s">
        <v>31</v>
      </c>
      <c r="E107" s="58" t="s">
        <v>87</v>
      </c>
      <c r="F107" s="41">
        <v>50</v>
      </c>
      <c r="G107" s="41">
        <v>3.85</v>
      </c>
      <c r="H107" s="41">
        <v>1.5</v>
      </c>
      <c r="I107" s="41">
        <v>25.05</v>
      </c>
      <c r="J107" s="41">
        <v>155</v>
      </c>
      <c r="K107" s="42" t="s">
        <v>83</v>
      </c>
      <c r="L107" s="41">
        <v>4.34</v>
      </c>
    </row>
    <row r="108" spans="1:12" ht="15" x14ac:dyDescent="0.25">
      <c r="A108" s="21"/>
      <c r="B108" s="13"/>
      <c r="C108" s="9"/>
      <c r="D108" s="54"/>
      <c r="E108" s="55" t="s">
        <v>43</v>
      </c>
      <c r="F108" s="41">
        <v>10</v>
      </c>
      <c r="G108" s="41">
        <v>0.1</v>
      </c>
      <c r="H108" s="41">
        <v>8.3000000000000007</v>
      </c>
      <c r="I108" s="41">
        <v>0.1</v>
      </c>
      <c r="J108" s="41">
        <v>75</v>
      </c>
      <c r="K108" s="42" t="s">
        <v>82</v>
      </c>
      <c r="L108" s="41">
        <v>5.25</v>
      </c>
    </row>
    <row r="109" spans="1:12" ht="15" x14ac:dyDescent="0.25">
      <c r="A109" s="12"/>
      <c r="B109" s="13"/>
      <c r="C109" s="9"/>
      <c r="D109" s="5"/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14"/>
      <c r="B110" s="15"/>
      <c r="C110" s="6"/>
      <c r="D110" s="16" t="s">
        <v>33</v>
      </c>
      <c r="E110" s="7"/>
      <c r="F110" s="17">
        <f>SUM(F104:F109)</f>
        <v>505</v>
      </c>
      <c r="G110" s="17">
        <f t="shared" ref="G110:J110" si="21">SUM(G104:G109)</f>
        <v>19.450000000000003</v>
      </c>
      <c r="H110" s="17">
        <f t="shared" si="21"/>
        <v>30.900000000000002</v>
      </c>
      <c r="I110" s="17">
        <f t="shared" si="21"/>
        <v>77.25</v>
      </c>
      <c r="J110" s="17">
        <f t="shared" si="21"/>
        <v>676</v>
      </c>
      <c r="K110" s="23"/>
      <c r="L110" s="17">
        <f t="shared" ref="L110" si="22">SUM(L104:L109)</f>
        <v>52.230000000000004</v>
      </c>
    </row>
    <row r="111" spans="1:12" ht="15" x14ac:dyDescent="0.25">
      <c r="A111" s="11">
        <f>A104</f>
        <v>2</v>
      </c>
      <c r="B111" s="11">
        <f>B104</f>
        <v>2</v>
      </c>
      <c r="C111" s="8" t="s">
        <v>25</v>
      </c>
      <c r="D111" s="58" t="s">
        <v>26</v>
      </c>
      <c r="E111" s="55" t="s">
        <v>108</v>
      </c>
      <c r="F111" s="41">
        <v>60</v>
      </c>
      <c r="G111" s="41">
        <v>0.5</v>
      </c>
      <c r="H111" s="41">
        <v>3</v>
      </c>
      <c r="I111" s="41">
        <v>2.4</v>
      </c>
      <c r="J111" s="41">
        <v>40</v>
      </c>
      <c r="K111" s="42">
        <v>15</v>
      </c>
      <c r="L111" s="41">
        <v>10.49</v>
      </c>
    </row>
    <row r="112" spans="1:12" ht="15" x14ac:dyDescent="0.25">
      <c r="A112" s="12"/>
      <c r="B112" s="13"/>
      <c r="C112" s="9"/>
      <c r="D112" s="58" t="s">
        <v>27</v>
      </c>
      <c r="E112" s="55" t="s">
        <v>109</v>
      </c>
      <c r="F112" s="41">
        <v>230</v>
      </c>
      <c r="G112" s="41">
        <v>8.4</v>
      </c>
      <c r="H112" s="41">
        <v>2.2999999999999998</v>
      </c>
      <c r="I112" s="41">
        <v>11.5</v>
      </c>
      <c r="J112" s="41">
        <v>104</v>
      </c>
      <c r="K112" s="42">
        <v>73</v>
      </c>
      <c r="L112" s="41">
        <v>23.32</v>
      </c>
    </row>
    <row r="113" spans="1:12" ht="15" x14ac:dyDescent="0.25">
      <c r="A113" s="12"/>
      <c r="B113" s="13"/>
      <c r="C113" s="9"/>
      <c r="D113" s="58" t="s">
        <v>28</v>
      </c>
      <c r="E113" s="55" t="s">
        <v>110</v>
      </c>
      <c r="F113" s="41">
        <v>270</v>
      </c>
      <c r="G113" s="41">
        <v>19.7</v>
      </c>
      <c r="H113" s="41">
        <v>17.600000000000001</v>
      </c>
      <c r="I113" s="41">
        <v>33</v>
      </c>
      <c r="J113" s="41">
        <v>378</v>
      </c>
      <c r="K113" s="42">
        <v>122</v>
      </c>
      <c r="L113" s="41">
        <v>61.58</v>
      </c>
    </row>
    <row r="114" spans="1:12" ht="38.25" x14ac:dyDescent="0.25">
      <c r="A114" s="12">
        <v>1</v>
      </c>
      <c r="B114" s="13">
        <v>1</v>
      </c>
      <c r="C114" s="9"/>
      <c r="D114" s="58" t="s">
        <v>30</v>
      </c>
      <c r="E114" s="55" t="s">
        <v>111</v>
      </c>
      <c r="F114" s="41">
        <v>200</v>
      </c>
      <c r="G114" s="41">
        <v>0.7</v>
      </c>
      <c r="H114" s="41">
        <v>0.3</v>
      </c>
      <c r="I114" s="41">
        <v>29</v>
      </c>
      <c r="J114" s="41">
        <v>127</v>
      </c>
      <c r="K114" s="42" t="s">
        <v>112</v>
      </c>
      <c r="L114" s="41">
        <v>7.95</v>
      </c>
    </row>
    <row r="115" spans="1:12" ht="15" x14ac:dyDescent="0.25">
      <c r="A115" s="12"/>
      <c r="B115" s="13"/>
      <c r="C115" s="9"/>
      <c r="D115" s="58" t="s">
        <v>31</v>
      </c>
      <c r="E115" s="58" t="s">
        <v>87</v>
      </c>
      <c r="F115" s="41">
        <v>50</v>
      </c>
      <c r="G115" s="41">
        <v>3.85</v>
      </c>
      <c r="H115" s="41">
        <v>1.5</v>
      </c>
      <c r="I115" s="41">
        <v>25.05</v>
      </c>
      <c r="J115" s="41">
        <v>155</v>
      </c>
      <c r="K115" s="42" t="s">
        <v>83</v>
      </c>
      <c r="L115" s="41">
        <v>4.34</v>
      </c>
    </row>
    <row r="116" spans="1:12" ht="15" x14ac:dyDescent="0.25">
      <c r="A116" s="12"/>
      <c r="B116" s="13"/>
      <c r="C116" s="9"/>
      <c r="D116" s="58" t="s">
        <v>32</v>
      </c>
      <c r="E116" s="58" t="s">
        <v>88</v>
      </c>
      <c r="F116" s="41">
        <v>80</v>
      </c>
      <c r="G116" s="41">
        <v>5.28</v>
      </c>
      <c r="H116" s="41">
        <v>0.96</v>
      </c>
      <c r="I116" s="41">
        <v>26.72</v>
      </c>
      <c r="J116" s="41">
        <v>154.4</v>
      </c>
      <c r="K116" s="42" t="s">
        <v>89</v>
      </c>
      <c r="L116" s="41">
        <v>5.07</v>
      </c>
    </row>
    <row r="117" spans="1:12" ht="15" x14ac:dyDescent="0.25">
      <c r="A117" s="12"/>
      <c r="B117" s="13"/>
      <c r="C117" s="9"/>
      <c r="D117" s="54"/>
      <c r="E117" s="55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12"/>
      <c r="B118" s="13"/>
      <c r="C118" s="9"/>
      <c r="D118" s="5"/>
      <c r="E118" s="40"/>
      <c r="F118" s="41"/>
      <c r="G118" s="41"/>
      <c r="H118" s="41"/>
      <c r="I118" s="41"/>
      <c r="J118" s="41"/>
      <c r="K118" s="42"/>
      <c r="L118" s="41"/>
    </row>
    <row r="119" spans="1:12" ht="15" x14ac:dyDescent="0.25">
      <c r="A119" s="14"/>
      <c r="B119" s="15"/>
      <c r="C119" s="6"/>
      <c r="D119" s="16" t="s">
        <v>33</v>
      </c>
      <c r="E119" s="7"/>
      <c r="F119" s="17">
        <f>SUM(F111:F118)</f>
        <v>890</v>
      </c>
      <c r="G119" s="17">
        <f t="shared" ref="G119:J119" si="23">SUM(G111:G118)</f>
        <v>38.43</v>
      </c>
      <c r="H119" s="17">
        <f t="shared" si="23"/>
        <v>25.660000000000004</v>
      </c>
      <c r="I119" s="17">
        <f t="shared" si="23"/>
        <v>127.67</v>
      </c>
      <c r="J119" s="17">
        <f t="shared" si="23"/>
        <v>958.4</v>
      </c>
      <c r="K119" s="23"/>
      <c r="L119" s="17">
        <f t="shared" ref="L119" si="24">SUM(L111:L118)</f>
        <v>112.75</v>
      </c>
    </row>
    <row r="120" spans="1:12" ht="15" x14ac:dyDescent="0.2">
      <c r="A120" s="31">
        <f>A104</f>
        <v>2</v>
      </c>
      <c r="B120" s="31">
        <f>B104</f>
        <v>2</v>
      </c>
      <c r="C120" s="64" t="s">
        <v>4</v>
      </c>
      <c r="D120" s="65"/>
      <c r="E120" s="29"/>
      <c r="F120" s="30">
        <f>F110+F119</f>
        <v>1395</v>
      </c>
      <c r="G120" s="30">
        <f>G110+G119</f>
        <v>57.88</v>
      </c>
      <c r="H120" s="30">
        <f>H110+H119</f>
        <v>56.56</v>
      </c>
      <c r="I120" s="30">
        <f>I110+I119</f>
        <v>204.92000000000002</v>
      </c>
      <c r="J120" s="30">
        <f>J110+J119</f>
        <v>1634.4</v>
      </c>
      <c r="K120" s="30"/>
      <c r="L120" s="30">
        <f>L110+L119</f>
        <v>164.98000000000002</v>
      </c>
    </row>
    <row r="121" spans="1:12" ht="15.75" thickBot="1" x14ac:dyDescent="0.3">
      <c r="A121" s="18">
        <v>2</v>
      </c>
      <c r="B121" s="19">
        <v>3</v>
      </c>
      <c r="C121" s="20" t="s">
        <v>20</v>
      </c>
      <c r="D121" s="50" t="s">
        <v>21</v>
      </c>
      <c r="E121" s="51" t="s">
        <v>113</v>
      </c>
      <c r="F121" s="38">
        <v>95</v>
      </c>
      <c r="G121" s="38">
        <v>15.8</v>
      </c>
      <c r="H121" s="38">
        <v>13.2</v>
      </c>
      <c r="I121" s="38">
        <v>2.6</v>
      </c>
      <c r="J121" s="38">
        <v>193</v>
      </c>
      <c r="K121" s="39">
        <v>88</v>
      </c>
      <c r="L121" s="38">
        <v>60.09</v>
      </c>
    </row>
    <row r="122" spans="1:12" ht="15" x14ac:dyDescent="0.25">
      <c r="A122" s="21"/>
      <c r="B122" s="13"/>
      <c r="C122" s="9"/>
      <c r="D122" s="54"/>
      <c r="E122" s="51" t="s">
        <v>114</v>
      </c>
      <c r="F122" s="38">
        <v>185</v>
      </c>
      <c r="G122" s="38">
        <v>6.7</v>
      </c>
      <c r="H122" s="38">
        <v>8.1999999999999993</v>
      </c>
      <c r="I122" s="38">
        <v>30</v>
      </c>
      <c r="J122" s="38">
        <v>223</v>
      </c>
      <c r="K122" s="39">
        <v>208</v>
      </c>
      <c r="L122" s="41">
        <v>8.61</v>
      </c>
    </row>
    <row r="123" spans="1:12" ht="38.25" x14ac:dyDescent="0.25">
      <c r="A123" s="21"/>
      <c r="B123" s="13"/>
      <c r="C123" s="9"/>
      <c r="D123" s="58" t="s">
        <v>22</v>
      </c>
      <c r="E123" s="55" t="s">
        <v>46</v>
      </c>
      <c r="F123" s="41">
        <v>200</v>
      </c>
      <c r="G123" s="41">
        <v>1.6</v>
      </c>
      <c r="H123" s="41">
        <v>1.5</v>
      </c>
      <c r="I123" s="41">
        <v>11.3</v>
      </c>
      <c r="J123" s="41">
        <v>62</v>
      </c>
      <c r="K123" s="42" t="s">
        <v>115</v>
      </c>
      <c r="L123" s="41">
        <v>7.04</v>
      </c>
    </row>
    <row r="124" spans="1:12" ht="15" x14ac:dyDescent="0.25">
      <c r="A124" s="21"/>
      <c r="B124" s="13"/>
      <c r="C124" s="9"/>
      <c r="D124" s="58" t="s">
        <v>23</v>
      </c>
      <c r="E124" s="55" t="s">
        <v>54</v>
      </c>
      <c r="F124" s="41">
        <v>50</v>
      </c>
      <c r="G124" s="41">
        <v>3.85</v>
      </c>
      <c r="H124" s="41">
        <v>1.5</v>
      </c>
      <c r="I124" s="41">
        <v>25.05</v>
      </c>
      <c r="J124" s="41">
        <v>155</v>
      </c>
      <c r="K124" s="42" t="s">
        <v>83</v>
      </c>
      <c r="L124" s="41">
        <v>4.34</v>
      </c>
    </row>
    <row r="125" spans="1:12" ht="15" x14ac:dyDescent="0.25">
      <c r="A125" s="21"/>
      <c r="B125" s="13"/>
      <c r="C125" s="9"/>
      <c r="D125" s="5"/>
      <c r="E125" s="40" t="s">
        <v>43</v>
      </c>
      <c r="F125" s="41">
        <v>10</v>
      </c>
      <c r="G125" s="41">
        <v>0.1</v>
      </c>
      <c r="H125" s="41">
        <v>8.3000000000000007</v>
      </c>
      <c r="I125" s="41">
        <v>0.1</v>
      </c>
      <c r="J125" s="41">
        <v>75</v>
      </c>
      <c r="K125" s="42" t="s">
        <v>82</v>
      </c>
      <c r="L125" s="41">
        <v>5.25</v>
      </c>
    </row>
    <row r="126" spans="1:12" ht="15" x14ac:dyDescent="0.25">
      <c r="A126" s="21"/>
      <c r="B126" s="13"/>
      <c r="C126" s="9"/>
      <c r="D126" s="5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22"/>
      <c r="B127" s="15"/>
      <c r="C127" s="6"/>
      <c r="D127" s="16" t="s">
        <v>33</v>
      </c>
      <c r="E127" s="7"/>
      <c r="F127" s="17">
        <f>SUM(F121:F126)</f>
        <v>540</v>
      </c>
      <c r="G127" s="17">
        <f t="shared" ref="G127:J127" si="25">SUM(G121:G126)</f>
        <v>28.050000000000004</v>
      </c>
      <c r="H127" s="17">
        <f t="shared" si="25"/>
        <v>32.700000000000003</v>
      </c>
      <c r="I127" s="17">
        <f t="shared" si="25"/>
        <v>69.05</v>
      </c>
      <c r="J127" s="17">
        <f t="shared" si="25"/>
        <v>708</v>
      </c>
      <c r="K127" s="23"/>
      <c r="L127" s="17">
        <f t="shared" ref="L127" si="26">SUM(L121:L126)</f>
        <v>85.330000000000013</v>
      </c>
    </row>
    <row r="128" spans="1:12" ht="15" x14ac:dyDescent="0.25">
      <c r="A128" s="24">
        <f>A121</f>
        <v>2</v>
      </c>
      <c r="B128" s="11">
        <f>B121</f>
        <v>3</v>
      </c>
      <c r="C128" s="8" t="s">
        <v>25</v>
      </c>
      <c r="D128" s="58" t="s">
        <v>26</v>
      </c>
      <c r="E128" s="55" t="s">
        <v>116</v>
      </c>
      <c r="F128" s="41">
        <v>60</v>
      </c>
      <c r="G128" s="41">
        <v>1</v>
      </c>
      <c r="H128" s="41">
        <v>3</v>
      </c>
      <c r="I128" s="41">
        <v>7.1</v>
      </c>
      <c r="J128" s="41">
        <v>62</v>
      </c>
      <c r="K128" s="42">
        <v>21</v>
      </c>
      <c r="L128" s="41">
        <v>12.08</v>
      </c>
    </row>
    <row r="129" spans="1:12" ht="25.5" x14ac:dyDescent="0.25">
      <c r="A129" s="21"/>
      <c r="B129" s="13"/>
      <c r="C129" s="9"/>
      <c r="D129" s="58" t="s">
        <v>27</v>
      </c>
      <c r="E129" s="55" t="s">
        <v>117</v>
      </c>
      <c r="F129" s="41">
        <v>215</v>
      </c>
      <c r="G129" s="41">
        <v>6.1</v>
      </c>
      <c r="H129" s="41">
        <v>4</v>
      </c>
      <c r="I129" s="41">
        <v>25.9</v>
      </c>
      <c r="J129" s="41">
        <v>173</v>
      </c>
      <c r="K129" s="42">
        <v>65</v>
      </c>
      <c r="L129" s="41">
        <v>9.64</v>
      </c>
    </row>
    <row r="130" spans="1:12" ht="15" x14ac:dyDescent="0.25">
      <c r="A130" s="21"/>
      <c r="B130" s="13"/>
      <c r="C130" s="9"/>
      <c r="D130" s="58" t="s">
        <v>28</v>
      </c>
      <c r="E130" s="55" t="s">
        <v>77</v>
      </c>
      <c r="F130" s="41">
        <v>90</v>
      </c>
      <c r="G130" s="41">
        <v>10.53</v>
      </c>
      <c r="H130" s="41">
        <v>9.27</v>
      </c>
      <c r="I130" s="41">
        <v>1.08</v>
      </c>
      <c r="J130" s="41">
        <v>130.5</v>
      </c>
      <c r="K130" s="42" t="s">
        <v>118</v>
      </c>
      <c r="L130" s="41">
        <v>71.91</v>
      </c>
    </row>
    <row r="131" spans="1:12" ht="15" x14ac:dyDescent="0.25">
      <c r="A131" s="21"/>
      <c r="B131" s="13"/>
      <c r="C131" s="9"/>
      <c r="D131" s="58" t="s">
        <v>29</v>
      </c>
      <c r="E131" s="55" t="s">
        <v>78</v>
      </c>
      <c r="F131" s="41">
        <v>200</v>
      </c>
      <c r="G131" s="41">
        <v>4.5</v>
      </c>
      <c r="H131" s="41">
        <v>6.4</v>
      </c>
      <c r="I131" s="41">
        <v>18.399999999999999</v>
      </c>
      <c r="J131" s="41">
        <v>158</v>
      </c>
      <c r="K131" s="42">
        <v>148</v>
      </c>
      <c r="L131" s="41">
        <v>15.68</v>
      </c>
    </row>
    <row r="132" spans="1:12" ht="15" x14ac:dyDescent="0.25">
      <c r="A132" s="21"/>
      <c r="B132" s="13"/>
      <c r="C132" s="9"/>
      <c r="D132" s="58" t="s">
        <v>30</v>
      </c>
      <c r="E132" s="55" t="s">
        <v>65</v>
      </c>
      <c r="F132" s="41">
        <v>200</v>
      </c>
      <c r="G132" s="41">
        <v>0.2</v>
      </c>
      <c r="H132" s="41">
        <v>0.1</v>
      </c>
      <c r="I132" s="41">
        <v>17.2</v>
      </c>
      <c r="J132" s="41">
        <v>70</v>
      </c>
      <c r="K132" s="42">
        <v>311</v>
      </c>
      <c r="L132" s="41">
        <v>12.94</v>
      </c>
    </row>
    <row r="133" spans="1:12" ht="15" x14ac:dyDescent="0.25">
      <c r="A133" s="12"/>
      <c r="B133" s="13"/>
      <c r="C133" s="9"/>
      <c r="D133" s="58" t="s">
        <v>31</v>
      </c>
      <c r="E133" s="58" t="s">
        <v>87</v>
      </c>
      <c r="F133" s="41">
        <v>50</v>
      </c>
      <c r="G133" s="41">
        <v>3.85</v>
      </c>
      <c r="H133" s="41">
        <v>1.5</v>
      </c>
      <c r="I133" s="41">
        <v>25.05</v>
      </c>
      <c r="J133" s="41">
        <v>155</v>
      </c>
      <c r="K133" s="42" t="s">
        <v>83</v>
      </c>
      <c r="L133" s="41">
        <v>4.34</v>
      </c>
    </row>
    <row r="134" spans="1:12" ht="15" x14ac:dyDescent="0.25">
      <c r="A134" s="12"/>
      <c r="B134" s="13"/>
      <c r="C134" s="9"/>
      <c r="D134" s="58" t="s">
        <v>32</v>
      </c>
      <c r="E134" s="58" t="s">
        <v>88</v>
      </c>
      <c r="F134" s="41">
        <v>80</v>
      </c>
      <c r="G134" s="41">
        <v>5.28</v>
      </c>
      <c r="H134" s="41">
        <v>0.96</v>
      </c>
      <c r="I134" s="41">
        <v>26.72</v>
      </c>
      <c r="J134" s="41">
        <v>154.4</v>
      </c>
      <c r="K134" s="42" t="s">
        <v>89</v>
      </c>
      <c r="L134" s="41">
        <v>5.07</v>
      </c>
    </row>
    <row r="135" spans="1:12" ht="15" x14ac:dyDescent="0.25">
      <c r="A135" s="21"/>
      <c r="B135" s="13"/>
      <c r="C135" s="9"/>
      <c r="D135" s="5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21"/>
      <c r="B136" s="13"/>
      <c r="C136" s="9"/>
      <c r="D136" s="5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22"/>
      <c r="B137" s="15"/>
      <c r="C137" s="6"/>
      <c r="D137" s="16" t="s">
        <v>33</v>
      </c>
      <c r="E137" s="7"/>
      <c r="F137" s="17">
        <f>SUM(F128:F136)</f>
        <v>895</v>
      </c>
      <c r="G137" s="17">
        <f t="shared" ref="G137:J137" si="27">SUM(G128:G136)</f>
        <v>31.46</v>
      </c>
      <c r="H137" s="17">
        <f t="shared" si="27"/>
        <v>25.230000000000004</v>
      </c>
      <c r="I137" s="17">
        <f t="shared" si="27"/>
        <v>121.44999999999999</v>
      </c>
      <c r="J137" s="17">
        <f t="shared" si="27"/>
        <v>902.9</v>
      </c>
      <c r="K137" s="23" t="s">
        <v>76</v>
      </c>
      <c r="L137" s="17">
        <f t="shared" ref="L137" si="28">SUM(L128:L136)</f>
        <v>131.66</v>
      </c>
    </row>
    <row r="138" spans="1:12" ht="15" x14ac:dyDescent="0.2">
      <c r="A138" s="27">
        <f>A121</f>
        <v>2</v>
      </c>
      <c r="B138" s="28">
        <f>B121</f>
        <v>3</v>
      </c>
      <c r="C138" s="64" t="s">
        <v>4</v>
      </c>
      <c r="D138" s="65"/>
      <c r="E138" s="29"/>
      <c r="F138" s="30">
        <f>F127+F137</f>
        <v>1435</v>
      </c>
      <c r="G138" s="30">
        <f t="shared" ref="G138" si="29">G127+G137</f>
        <v>59.510000000000005</v>
      </c>
      <c r="H138" s="30">
        <f t="shared" ref="H138" si="30">H127+H137</f>
        <v>57.930000000000007</v>
      </c>
      <c r="I138" s="30">
        <f t="shared" ref="I138" si="31">I127+I137</f>
        <v>190.5</v>
      </c>
      <c r="J138" s="30">
        <f t="shared" ref="J138:L138" si="32">J127+J137</f>
        <v>1610.9</v>
      </c>
      <c r="K138" s="30"/>
      <c r="L138" s="30">
        <f t="shared" si="32"/>
        <v>216.99</v>
      </c>
    </row>
    <row r="139" spans="1:12" ht="15" x14ac:dyDescent="0.25">
      <c r="A139" s="18">
        <v>2</v>
      </c>
      <c r="B139" s="19">
        <v>4</v>
      </c>
      <c r="C139" s="20" t="s">
        <v>20</v>
      </c>
      <c r="D139" s="50" t="s">
        <v>21</v>
      </c>
      <c r="E139" s="51" t="s">
        <v>119</v>
      </c>
      <c r="F139" s="38">
        <v>90</v>
      </c>
      <c r="G139" s="38">
        <v>13.6</v>
      </c>
      <c r="H139" s="38">
        <v>19.600000000000001</v>
      </c>
      <c r="I139" s="38">
        <v>13.7</v>
      </c>
      <c r="J139" s="38">
        <v>289</v>
      </c>
      <c r="K139" s="39">
        <v>136</v>
      </c>
      <c r="L139" s="38">
        <v>29.25</v>
      </c>
    </row>
    <row r="140" spans="1:12" ht="15" x14ac:dyDescent="0.25">
      <c r="A140" s="21"/>
      <c r="B140" s="13"/>
      <c r="C140" s="9"/>
      <c r="D140" s="54"/>
      <c r="E140" s="55" t="s">
        <v>120</v>
      </c>
      <c r="F140" s="41">
        <v>185</v>
      </c>
      <c r="G140" s="41">
        <v>4.5</v>
      </c>
      <c r="H140" s="41">
        <v>7.3</v>
      </c>
      <c r="I140" s="41">
        <v>27.6</v>
      </c>
      <c r="J140" s="41">
        <v>196</v>
      </c>
      <c r="K140" s="42">
        <v>207</v>
      </c>
      <c r="L140" s="41">
        <v>19.41</v>
      </c>
    </row>
    <row r="141" spans="1:12" ht="15" x14ac:dyDescent="0.25">
      <c r="A141" s="21"/>
      <c r="B141" s="13"/>
      <c r="C141" s="9"/>
      <c r="D141" s="58" t="s">
        <v>22</v>
      </c>
      <c r="E141" s="55" t="s">
        <v>59</v>
      </c>
      <c r="F141" s="41">
        <v>200</v>
      </c>
      <c r="G141" s="41">
        <v>3.3</v>
      </c>
      <c r="H141" s="41">
        <v>3.1</v>
      </c>
      <c r="I141" s="41">
        <v>13.6</v>
      </c>
      <c r="J141" s="41">
        <v>95</v>
      </c>
      <c r="K141" s="42">
        <v>306</v>
      </c>
      <c r="L141" s="41">
        <v>6.93</v>
      </c>
    </row>
    <row r="142" spans="1:12" ht="15" x14ac:dyDescent="0.25">
      <c r="A142" s="12"/>
      <c r="B142" s="13"/>
      <c r="C142" s="9"/>
      <c r="D142" s="58" t="s">
        <v>31</v>
      </c>
      <c r="E142" s="58" t="s">
        <v>87</v>
      </c>
      <c r="F142" s="41">
        <v>50</v>
      </c>
      <c r="G142" s="41">
        <v>3.85</v>
      </c>
      <c r="H142" s="41">
        <v>1.5</v>
      </c>
      <c r="I142" s="41">
        <v>25.05</v>
      </c>
      <c r="J142" s="41">
        <v>155</v>
      </c>
      <c r="K142" s="42" t="s">
        <v>83</v>
      </c>
      <c r="L142" s="41">
        <v>4.34</v>
      </c>
    </row>
    <row r="143" spans="1:12" ht="15" x14ac:dyDescent="0.25">
      <c r="A143" s="21"/>
      <c r="B143" s="13"/>
      <c r="C143" s="9"/>
      <c r="D143" s="54"/>
      <c r="E143" s="55" t="s">
        <v>43</v>
      </c>
      <c r="F143" s="41">
        <v>10</v>
      </c>
      <c r="G143" s="41">
        <v>0.1</v>
      </c>
      <c r="H143" s="41">
        <v>8.3000000000000007</v>
      </c>
      <c r="I143" s="41">
        <v>0.1</v>
      </c>
      <c r="J143" s="41">
        <v>75</v>
      </c>
      <c r="K143" s="42" t="s">
        <v>82</v>
      </c>
      <c r="L143" s="41">
        <v>5.25</v>
      </c>
    </row>
    <row r="144" spans="1:12" ht="15" x14ac:dyDescent="0.25">
      <c r="A144" s="21"/>
      <c r="B144" s="13"/>
      <c r="C144" s="9"/>
      <c r="D144" s="5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2"/>
      <c r="B145" s="15"/>
      <c r="C145" s="6"/>
      <c r="D145" s="16" t="s">
        <v>33</v>
      </c>
      <c r="E145" s="7"/>
      <c r="F145" s="17">
        <f>SUM(F139:F144)</f>
        <v>535</v>
      </c>
      <c r="G145" s="17">
        <f>SUM(G139:G144)</f>
        <v>25.350000000000005</v>
      </c>
      <c r="H145" s="17">
        <f>SUM(H139:H144)</f>
        <v>39.800000000000004</v>
      </c>
      <c r="I145" s="17">
        <f>SUM(I139:I144)</f>
        <v>80.05</v>
      </c>
      <c r="J145" s="17">
        <f>SUM(J139:J144)</f>
        <v>810</v>
      </c>
      <c r="K145" s="23"/>
      <c r="L145" s="17">
        <f>SUM(L139:L144)</f>
        <v>65.179999999999993</v>
      </c>
    </row>
    <row r="146" spans="1:12" ht="15" x14ac:dyDescent="0.25">
      <c r="A146" s="24">
        <f>A139</f>
        <v>2</v>
      </c>
      <c r="B146" s="11">
        <f>B139</f>
        <v>4</v>
      </c>
      <c r="C146" s="8" t="s">
        <v>25</v>
      </c>
      <c r="D146" s="58" t="s">
        <v>26</v>
      </c>
      <c r="E146" s="55" t="s">
        <v>121</v>
      </c>
      <c r="F146" s="41">
        <v>60</v>
      </c>
      <c r="G146" s="41">
        <v>1</v>
      </c>
      <c r="H146" s="41">
        <v>2</v>
      </c>
      <c r="I146" s="41">
        <v>4.9000000000000004</v>
      </c>
      <c r="J146" s="41">
        <v>45</v>
      </c>
      <c r="K146" s="42">
        <v>40</v>
      </c>
      <c r="L146" s="41">
        <v>10.93</v>
      </c>
    </row>
    <row r="147" spans="1:12" ht="38.25" x14ac:dyDescent="0.25">
      <c r="A147" s="21"/>
      <c r="B147" s="13"/>
      <c r="C147" s="9"/>
      <c r="D147" s="58" t="s">
        <v>27</v>
      </c>
      <c r="E147" s="55" t="s">
        <v>79</v>
      </c>
      <c r="F147" s="41">
        <v>250</v>
      </c>
      <c r="G147" s="41">
        <v>2</v>
      </c>
      <c r="H147" s="41">
        <v>6.2</v>
      </c>
      <c r="I147" s="41">
        <v>12.9</v>
      </c>
      <c r="J147" s="41">
        <v>119</v>
      </c>
      <c r="K147" s="42" t="s">
        <v>122</v>
      </c>
      <c r="L147" s="41">
        <v>13.35</v>
      </c>
    </row>
    <row r="148" spans="1:12" ht="15" x14ac:dyDescent="0.25">
      <c r="A148" s="21"/>
      <c r="B148" s="13"/>
      <c r="C148" s="9"/>
      <c r="D148" s="58" t="s">
        <v>28</v>
      </c>
      <c r="E148" s="55" t="s">
        <v>81</v>
      </c>
      <c r="F148" s="41">
        <v>100</v>
      </c>
      <c r="G148" s="41">
        <v>16.2</v>
      </c>
      <c r="H148" s="41">
        <v>15.1</v>
      </c>
      <c r="I148" s="41">
        <v>2.1</v>
      </c>
      <c r="J148" s="41">
        <v>210</v>
      </c>
      <c r="K148" s="42">
        <v>94</v>
      </c>
      <c r="L148" s="41">
        <v>63.68</v>
      </c>
    </row>
    <row r="149" spans="1:12" ht="15" x14ac:dyDescent="0.25">
      <c r="A149" s="21"/>
      <c r="B149" s="13"/>
      <c r="C149" s="9"/>
      <c r="D149" s="58" t="s">
        <v>30</v>
      </c>
      <c r="E149" s="55" t="s">
        <v>62</v>
      </c>
      <c r="F149" s="41">
        <v>200</v>
      </c>
      <c r="G149" s="41">
        <v>1.2</v>
      </c>
      <c r="H149" s="41">
        <v>0.1</v>
      </c>
      <c r="I149" s="41">
        <v>29.5</v>
      </c>
      <c r="J149" s="41">
        <v>127</v>
      </c>
      <c r="K149" s="42">
        <v>309</v>
      </c>
      <c r="L149" s="41">
        <v>9.2899999999999991</v>
      </c>
    </row>
    <row r="150" spans="1:12" ht="15" x14ac:dyDescent="0.25">
      <c r="A150" s="12"/>
      <c r="B150" s="13"/>
      <c r="C150" s="9"/>
      <c r="D150" s="58" t="s">
        <v>31</v>
      </c>
      <c r="E150" s="58" t="s">
        <v>87</v>
      </c>
      <c r="F150" s="41">
        <v>50</v>
      </c>
      <c r="G150" s="41">
        <v>3.85</v>
      </c>
      <c r="H150" s="41">
        <v>1.5</v>
      </c>
      <c r="I150" s="41">
        <v>25.05</v>
      </c>
      <c r="J150" s="41">
        <v>155</v>
      </c>
      <c r="K150" s="42" t="s">
        <v>83</v>
      </c>
      <c r="L150" s="41">
        <v>4.34</v>
      </c>
    </row>
    <row r="151" spans="1:12" ht="15" x14ac:dyDescent="0.25">
      <c r="A151" s="12"/>
      <c r="B151" s="13"/>
      <c r="C151" s="9"/>
      <c r="D151" s="58" t="s">
        <v>32</v>
      </c>
      <c r="E151" s="58" t="s">
        <v>88</v>
      </c>
      <c r="F151" s="41">
        <v>80</v>
      </c>
      <c r="G151" s="41">
        <v>5.28</v>
      </c>
      <c r="H151" s="41">
        <v>0.96</v>
      </c>
      <c r="I151" s="41">
        <v>26.72</v>
      </c>
      <c r="J151" s="41">
        <v>154.4</v>
      </c>
      <c r="K151" s="42" t="s">
        <v>89</v>
      </c>
      <c r="L151" s="41">
        <v>5.07</v>
      </c>
    </row>
    <row r="152" spans="1:12" ht="15" x14ac:dyDescent="0.25">
      <c r="A152" s="21"/>
      <c r="B152" s="13"/>
      <c r="C152" s="9"/>
      <c r="D152" s="54"/>
      <c r="E152" s="55" t="s">
        <v>61</v>
      </c>
      <c r="F152" s="41">
        <v>185</v>
      </c>
      <c r="G152" s="41">
        <v>6.5</v>
      </c>
      <c r="H152" s="41">
        <v>4.4000000000000004</v>
      </c>
      <c r="I152" s="41">
        <v>40</v>
      </c>
      <c r="J152" s="41">
        <v>233</v>
      </c>
      <c r="K152" s="42">
        <v>227</v>
      </c>
      <c r="L152" s="41">
        <v>9.2799999999999994</v>
      </c>
    </row>
    <row r="153" spans="1:12" ht="15" x14ac:dyDescent="0.25">
      <c r="A153" s="21"/>
      <c r="B153" s="13"/>
      <c r="C153" s="9"/>
      <c r="D153" s="5"/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2"/>
      <c r="B154" s="15"/>
      <c r="C154" s="6"/>
      <c r="D154" s="16" t="s">
        <v>33</v>
      </c>
      <c r="E154" s="7"/>
      <c r="F154" s="17">
        <f>SUM(F146:F153)</f>
        <v>925</v>
      </c>
      <c r="G154" s="17">
        <f t="shared" ref="G154:J154" si="33">SUM(G146:G153)</f>
        <v>36.03</v>
      </c>
      <c r="H154" s="17">
        <f t="shared" si="33"/>
        <v>30.259999999999998</v>
      </c>
      <c r="I154" s="17">
        <f t="shared" si="33"/>
        <v>141.17000000000002</v>
      </c>
      <c r="J154" s="17">
        <f t="shared" si="33"/>
        <v>1043.4000000000001</v>
      </c>
      <c r="K154" s="23"/>
      <c r="L154" s="17">
        <f t="shared" ref="L154" si="34">SUM(L146:L153)</f>
        <v>115.94</v>
      </c>
    </row>
    <row r="155" spans="1:12" ht="15" x14ac:dyDescent="0.2">
      <c r="A155" s="27">
        <f>A139</f>
        <v>2</v>
      </c>
      <c r="B155" s="28">
        <f>B139</f>
        <v>4</v>
      </c>
      <c r="C155" s="64" t="s">
        <v>4</v>
      </c>
      <c r="D155" s="65"/>
      <c r="E155" s="29"/>
      <c r="F155" s="30">
        <f>F145+F154</f>
        <v>1460</v>
      </c>
      <c r="G155" s="30">
        <f>G145+G154</f>
        <v>61.38000000000001</v>
      </c>
      <c r="H155" s="30">
        <f>H145+H154</f>
        <v>70.06</v>
      </c>
      <c r="I155" s="30">
        <f>I145+I154</f>
        <v>221.22000000000003</v>
      </c>
      <c r="J155" s="30">
        <f>J145+J154</f>
        <v>1853.4</v>
      </c>
      <c r="K155" s="30"/>
      <c r="L155" s="30">
        <f>L145+L154</f>
        <v>181.12</v>
      </c>
    </row>
    <row r="156" spans="1:12" ht="15" x14ac:dyDescent="0.25">
      <c r="A156" s="18">
        <v>2</v>
      </c>
      <c r="B156" s="19">
        <v>5</v>
      </c>
      <c r="C156" s="20" t="s">
        <v>20</v>
      </c>
      <c r="D156" s="50" t="s">
        <v>21</v>
      </c>
      <c r="E156" s="51" t="s">
        <v>63</v>
      </c>
      <c r="F156" s="38">
        <v>185</v>
      </c>
      <c r="G156" s="38">
        <v>8</v>
      </c>
      <c r="H156" s="38">
        <v>8.1999999999999993</v>
      </c>
      <c r="I156" s="38">
        <v>32.700000000000003</v>
      </c>
      <c r="J156" s="38">
        <v>247</v>
      </c>
      <c r="K156" s="39">
        <v>193</v>
      </c>
      <c r="L156" s="38">
        <v>15.19</v>
      </c>
    </row>
    <row r="157" spans="1:12" ht="15" x14ac:dyDescent="0.25">
      <c r="A157" s="21"/>
      <c r="B157" s="13"/>
      <c r="C157" s="9"/>
      <c r="D157" s="54"/>
      <c r="E157" s="55" t="s">
        <v>123</v>
      </c>
      <c r="F157" s="41">
        <v>20</v>
      </c>
      <c r="G157" s="41">
        <v>5.2</v>
      </c>
      <c r="H157" s="41">
        <v>5.4</v>
      </c>
      <c r="I157" s="41">
        <v>0</v>
      </c>
      <c r="J157" s="41">
        <v>70</v>
      </c>
      <c r="K157" s="42"/>
      <c r="L157" s="41">
        <v>12.75</v>
      </c>
    </row>
    <row r="158" spans="1:12" ht="15" x14ac:dyDescent="0.25">
      <c r="A158" s="21"/>
      <c r="B158" s="13"/>
      <c r="C158" s="9"/>
      <c r="D158" s="58" t="s">
        <v>22</v>
      </c>
      <c r="E158" s="55" t="s">
        <v>53</v>
      </c>
      <c r="F158" s="41">
        <v>200</v>
      </c>
      <c r="G158" s="41">
        <v>3</v>
      </c>
      <c r="H158" s="41">
        <v>2.8</v>
      </c>
      <c r="I158" s="41">
        <v>16.600000000000001</v>
      </c>
      <c r="J158" s="41">
        <v>101</v>
      </c>
      <c r="K158" s="42">
        <v>304</v>
      </c>
      <c r="L158" s="41">
        <v>8.01</v>
      </c>
    </row>
    <row r="159" spans="1:12" ht="15" x14ac:dyDescent="0.25">
      <c r="A159" s="12"/>
      <c r="B159" s="13"/>
      <c r="C159" s="9"/>
      <c r="D159" s="58" t="s">
        <v>31</v>
      </c>
      <c r="E159" s="58" t="s">
        <v>87</v>
      </c>
      <c r="F159" s="41">
        <v>50</v>
      </c>
      <c r="G159" s="41">
        <v>3.85</v>
      </c>
      <c r="H159" s="41">
        <v>1.5</v>
      </c>
      <c r="I159" s="41">
        <v>25.05</v>
      </c>
      <c r="J159" s="41">
        <v>155</v>
      </c>
      <c r="K159" s="42" t="s">
        <v>83</v>
      </c>
      <c r="L159" s="41">
        <v>4.34</v>
      </c>
    </row>
    <row r="160" spans="1:12" ht="15" x14ac:dyDescent="0.25">
      <c r="A160" s="21"/>
      <c r="B160" s="13"/>
      <c r="C160" s="9"/>
      <c r="D160" s="54"/>
      <c r="E160" s="55" t="s">
        <v>43</v>
      </c>
      <c r="F160" s="41">
        <v>10</v>
      </c>
      <c r="G160" s="41">
        <v>0.1</v>
      </c>
      <c r="H160" s="41">
        <v>8.3000000000000007</v>
      </c>
      <c r="I160" s="41">
        <v>0.1</v>
      </c>
      <c r="J160" s="41">
        <v>75</v>
      </c>
      <c r="K160" s="42" t="s">
        <v>82</v>
      </c>
      <c r="L160" s="41">
        <v>5.25</v>
      </c>
    </row>
    <row r="161" spans="1:12" ht="15" x14ac:dyDescent="0.25">
      <c r="A161" s="21"/>
      <c r="B161" s="13"/>
      <c r="C161" s="9"/>
      <c r="D161" s="54" t="s">
        <v>24</v>
      </c>
      <c r="E161" s="55" t="s">
        <v>58</v>
      </c>
      <c r="F161" s="41">
        <v>100</v>
      </c>
      <c r="G161" s="41">
        <v>0.4</v>
      </c>
      <c r="H161" s="41">
        <v>0.3</v>
      </c>
      <c r="I161" s="41">
        <v>0.8</v>
      </c>
      <c r="J161" s="41">
        <v>46</v>
      </c>
      <c r="K161" s="42"/>
      <c r="L161" s="41">
        <v>10.4</v>
      </c>
    </row>
    <row r="162" spans="1:12" ht="15" x14ac:dyDescent="0.25">
      <c r="A162" s="21"/>
      <c r="B162" s="13"/>
      <c r="C162" s="9"/>
      <c r="D162" s="5"/>
      <c r="E162" s="40"/>
      <c r="F162" s="41"/>
      <c r="G162" s="41"/>
      <c r="H162" s="41"/>
      <c r="I162" s="41"/>
      <c r="J162" s="41"/>
      <c r="K162" s="42"/>
      <c r="L162" s="41"/>
    </row>
    <row r="163" spans="1:12" ht="15.75" customHeight="1" x14ac:dyDescent="0.25">
      <c r="A163" s="22"/>
      <c r="B163" s="15"/>
      <c r="C163" s="6"/>
      <c r="D163" s="16" t="s">
        <v>33</v>
      </c>
      <c r="E163" s="7"/>
      <c r="F163" s="17">
        <f>SUM(F156:F162)</f>
        <v>565</v>
      </c>
      <c r="G163" s="17">
        <f t="shared" ref="G163:J163" si="35">SUM(G156:G162)</f>
        <v>20.55</v>
      </c>
      <c r="H163" s="17">
        <f t="shared" si="35"/>
        <v>26.5</v>
      </c>
      <c r="I163" s="17">
        <f t="shared" si="35"/>
        <v>75.25</v>
      </c>
      <c r="J163" s="17">
        <f t="shared" si="35"/>
        <v>694</v>
      </c>
      <c r="K163" s="23"/>
      <c r="L163" s="17">
        <f t="shared" ref="L163" si="36">SUM(L156:L162)</f>
        <v>55.939999999999991</v>
      </c>
    </row>
    <row r="164" spans="1:12" ht="15" x14ac:dyDescent="0.25">
      <c r="A164" s="24">
        <f>A156</f>
        <v>2</v>
      </c>
      <c r="B164" s="11">
        <f>B156</f>
        <v>5</v>
      </c>
      <c r="C164" s="8" t="s">
        <v>25</v>
      </c>
      <c r="D164" s="58" t="s">
        <v>26</v>
      </c>
      <c r="E164" s="55" t="s">
        <v>124</v>
      </c>
      <c r="F164" s="41">
        <v>60</v>
      </c>
      <c r="G164" s="41">
        <v>0.5</v>
      </c>
      <c r="H164" s="41">
        <v>3</v>
      </c>
      <c r="I164" s="41">
        <v>4.4000000000000004</v>
      </c>
      <c r="J164" s="41">
        <v>48</v>
      </c>
      <c r="K164" s="42">
        <v>27</v>
      </c>
      <c r="L164" s="41">
        <v>9.0500000000000007</v>
      </c>
    </row>
    <row r="165" spans="1:12" ht="15" x14ac:dyDescent="0.25">
      <c r="A165" s="21"/>
      <c r="B165" s="13"/>
      <c r="C165" s="9"/>
      <c r="D165" s="58" t="s">
        <v>27</v>
      </c>
      <c r="E165" s="55" t="s">
        <v>80</v>
      </c>
      <c r="F165" s="41">
        <v>260</v>
      </c>
      <c r="G165" s="41">
        <v>2</v>
      </c>
      <c r="H165" s="41">
        <v>6.2</v>
      </c>
      <c r="I165" s="41">
        <v>8.8000000000000007</v>
      </c>
      <c r="J165" s="41">
        <v>103</v>
      </c>
      <c r="K165" s="42">
        <v>55</v>
      </c>
      <c r="L165" s="41">
        <v>18.37</v>
      </c>
    </row>
    <row r="166" spans="1:12" ht="15" x14ac:dyDescent="0.25">
      <c r="A166" s="21"/>
      <c r="B166" s="13"/>
      <c r="C166" s="9"/>
      <c r="D166" s="58" t="s">
        <v>28</v>
      </c>
      <c r="E166" s="55" t="s">
        <v>125</v>
      </c>
      <c r="F166" s="41">
        <v>90</v>
      </c>
      <c r="G166" s="41">
        <v>23.5</v>
      </c>
      <c r="H166" s="41">
        <v>22.2</v>
      </c>
      <c r="I166" s="41">
        <v>0.3</v>
      </c>
      <c r="J166" s="41">
        <v>294</v>
      </c>
      <c r="K166" s="42">
        <v>132</v>
      </c>
      <c r="L166" s="41">
        <v>22.76</v>
      </c>
    </row>
    <row r="167" spans="1:12" ht="15" x14ac:dyDescent="0.25">
      <c r="A167" s="21"/>
      <c r="B167" s="13"/>
      <c r="C167" s="9"/>
      <c r="D167" s="58" t="s">
        <v>29</v>
      </c>
      <c r="E167" s="55" t="s">
        <v>126</v>
      </c>
      <c r="F167" s="41">
        <v>185</v>
      </c>
      <c r="G167" s="41">
        <v>3.1</v>
      </c>
      <c r="H167" s="41">
        <v>11.6</v>
      </c>
      <c r="I167" s="41">
        <v>17.100000000000001</v>
      </c>
      <c r="J167" s="41">
        <v>192</v>
      </c>
      <c r="K167" s="42">
        <v>158</v>
      </c>
      <c r="L167" s="41">
        <v>16.739999999999998</v>
      </c>
    </row>
    <row r="168" spans="1:12" ht="15" x14ac:dyDescent="0.25">
      <c r="A168" s="21"/>
      <c r="B168" s="13"/>
      <c r="C168" s="9"/>
      <c r="D168" s="58" t="s">
        <v>30</v>
      </c>
      <c r="E168" s="55" t="s">
        <v>69</v>
      </c>
      <c r="F168" s="41">
        <v>200</v>
      </c>
      <c r="G168" s="41">
        <v>0.5</v>
      </c>
      <c r="H168" s="41">
        <v>0.1</v>
      </c>
      <c r="I168" s="41">
        <v>30.09</v>
      </c>
      <c r="J168" s="41">
        <v>123</v>
      </c>
      <c r="K168" s="42">
        <v>310</v>
      </c>
      <c r="L168" s="41">
        <v>9.2899999999999991</v>
      </c>
    </row>
    <row r="169" spans="1:12" ht="15" x14ac:dyDescent="0.25">
      <c r="A169" s="12"/>
      <c r="B169" s="13"/>
      <c r="C169" s="9"/>
      <c r="D169" s="58" t="s">
        <v>31</v>
      </c>
      <c r="E169" s="58" t="s">
        <v>87</v>
      </c>
      <c r="F169" s="41">
        <v>50</v>
      </c>
      <c r="G169" s="41">
        <v>3.85</v>
      </c>
      <c r="H169" s="41">
        <v>1.5</v>
      </c>
      <c r="I169" s="41">
        <v>25.05</v>
      </c>
      <c r="J169" s="41">
        <v>155</v>
      </c>
      <c r="K169" s="42" t="s">
        <v>83</v>
      </c>
      <c r="L169" s="41">
        <v>4.34</v>
      </c>
    </row>
    <row r="170" spans="1:12" ht="15" x14ac:dyDescent="0.25">
      <c r="A170" s="12"/>
      <c r="B170" s="13"/>
      <c r="C170" s="9"/>
      <c r="D170" s="58" t="s">
        <v>32</v>
      </c>
      <c r="E170" s="58" t="s">
        <v>88</v>
      </c>
      <c r="F170" s="41">
        <v>80</v>
      </c>
      <c r="G170" s="41">
        <v>5.28</v>
      </c>
      <c r="H170" s="41">
        <v>0.96</v>
      </c>
      <c r="I170" s="41">
        <v>26.72</v>
      </c>
      <c r="J170" s="41">
        <v>154.4</v>
      </c>
      <c r="K170" s="42" t="s">
        <v>89</v>
      </c>
      <c r="L170" s="41">
        <v>5.07</v>
      </c>
    </row>
    <row r="171" spans="1:12" ht="15" x14ac:dyDescent="0.25">
      <c r="A171" s="21"/>
      <c r="B171" s="13"/>
      <c r="C171" s="9"/>
      <c r="D171" s="5"/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1"/>
      <c r="B172" s="13"/>
      <c r="C172" s="9"/>
      <c r="D172" s="5"/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2"/>
      <c r="B173" s="15"/>
      <c r="C173" s="6"/>
      <c r="D173" s="16" t="s">
        <v>33</v>
      </c>
      <c r="E173" s="7"/>
      <c r="F173" s="17">
        <f>SUM(F164:F172)</f>
        <v>925</v>
      </c>
      <c r="G173" s="17">
        <f t="shared" ref="G173:J173" si="37">SUM(G164:G172)</f>
        <v>38.730000000000004</v>
      </c>
      <c r="H173" s="17">
        <f t="shared" si="37"/>
        <v>45.56</v>
      </c>
      <c r="I173" s="17">
        <f t="shared" si="37"/>
        <v>112.46</v>
      </c>
      <c r="J173" s="17">
        <f t="shared" si="37"/>
        <v>1069.4000000000001</v>
      </c>
      <c r="K173" s="23"/>
      <c r="L173" s="17">
        <f t="shared" ref="L173" si="38">SUM(L164:L172)</f>
        <v>85.62</v>
      </c>
    </row>
    <row r="174" spans="1:12" ht="15" x14ac:dyDescent="0.2">
      <c r="A174" s="27">
        <f>A156</f>
        <v>2</v>
      </c>
      <c r="B174" s="28">
        <f>B156</f>
        <v>5</v>
      </c>
      <c r="C174" s="64" t="s">
        <v>4</v>
      </c>
      <c r="D174" s="65"/>
      <c r="E174" s="29"/>
      <c r="F174" s="30">
        <f>F163+F173</f>
        <v>1490</v>
      </c>
      <c r="G174" s="30">
        <f t="shared" ref="G174" si="39">G163+G173</f>
        <v>59.28</v>
      </c>
      <c r="H174" s="30">
        <f t="shared" ref="H174" si="40">H163+H173</f>
        <v>72.06</v>
      </c>
      <c r="I174" s="30">
        <f t="shared" ref="I174" si="41">I163+I173</f>
        <v>187.70999999999998</v>
      </c>
      <c r="J174" s="30">
        <f t="shared" ref="J174:L174" si="42">J163+J173</f>
        <v>1763.4</v>
      </c>
      <c r="K174" s="30"/>
      <c r="L174" s="30">
        <f t="shared" si="42"/>
        <v>141.56</v>
      </c>
    </row>
    <row r="175" spans="1:12" x14ac:dyDescent="0.2">
      <c r="A175" s="25"/>
      <c r="B175" s="26"/>
      <c r="C175" s="66" t="s">
        <v>5</v>
      </c>
      <c r="D175" s="66"/>
      <c r="E175" s="66"/>
      <c r="F175" s="32">
        <f>(F21+F36+F52+F70+F88+F103+F120+F138+F155+F174)/(IF(F21=0,0,1)+IF(F36=0,0,1)+IF(F52=0,0,1)+IF(F70=0,0,1)+IF(F88=0,0,1)+IF(F103=0,0,1)+IF(F120=0,0,1)+IF(F138=0,0,1)+IF(F155=0,0,1)+IF(F174=0,0,1))</f>
        <v>1447.5</v>
      </c>
      <c r="G175" s="32">
        <f>(G21+G36+G52+G70+G88+G103+G120+G138+G155+G174)/(IF(G21=0,0,1)+IF(G36=0,0,1)+IF(G52=0,0,1)+IF(G70=0,0,1)+IF(G88=0,0,1)+IF(G103=0,0,1)+IF(G120=0,0,1)+IF(G138=0,0,1)+IF(G155=0,0,1)+IF(G174=0,0,1))</f>
        <v>58.492999999999995</v>
      </c>
      <c r="H175" s="32">
        <f>(H21+H36+H52+H70+H88+H103+H120+H138+H155+H174)/(IF(H21=0,0,1)+IF(H36=0,0,1)+IF(H52=0,0,1)+IF(H70=0,0,1)+IF(H88=0,0,1)+IF(H103=0,0,1)+IF(H120=0,0,1)+IF(H138=0,0,1)+IF(H155=0,0,1)+IF(H174=0,0,1))</f>
        <v>61.386999999999986</v>
      </c>
      <c r="I175" s="32">
        <f>(I21+I36+I52+I70+I88+I103+I120+I138+I155+I174)/(IF(I21=0,0,1)+IF(I36=0,0,1)+IF(I52=0,0,1)+IF(I70=0,0,1)+IF(I88=0,0,1)+IF(I103=0,0,1)+IF(I120=0,0,1)+IF(I138=0,0,1)+IF(I155=0,0,1)+IF(I174=0,0,1))</f>
        <v>205.17699999999999</v>
      </c>
      <c r="J175" s="32">
        <f>(J21+J36+J52+J70+J88+J103+J120+J138+J155+J174)/(IF(J21=0,0,1)+IF(J36=0,0,1)+IF(J52=0,0,1)+IF(J70=0,0,1)+IF(J88=0,0,1)+IF(J103=0,0,1)+IF(J120=0,0,1)+IF(J138=0,0,1)+IF(J155=0,0,1)+IF(J174=0,0,1))</f>
        <v>1698.75</v>
      </c>
      <c r="K175" s="32"/>
      <c r="L175" s="32">
        <f>(L21+L36+L52+L70+L88+L103+L120+L138+L155+L174)/(IF(L21=0,0,1)+IF(L36=0,0,1)+IF(L52=0,0,1)+IF(L70=0,0,1)+IF(L88=0,0,1)+IF(L103=0,0,1)+IF(L120=0,0,1)+IF(L138=0,0,1)+IF(L155=0,0,1)+IF(L174=0,0,1))</f>
        <v>170.89699999999999</v>
      </c>
    </row>
  </sheetData>
  <mergeCells count="14">
    <mergeCell ref="C70:D70"/>
    <mergeCell ref="C88:D88"/>
    <mergeCell ref="C21:D21"/>
    <mergeCell ref="C175:E175"/>
    <mergeCell ref="C174:D174"/>
    <mergeCell ref="C103:D103"/>
    <mergeCell ref="C120:D120"/>
    <mergeCell ref="C138:D138"/>
    <mergeCell ref="C155:D155"/>
    <mergeCell ref="C1:E1"/>
    <mergeCell ref="H1:K1"/>
    <mergeCell ref="H2:K2"/>
    <mergeCell ref="C36:D36"/>
    <mergeCell ref="C52:D5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2026-01-28T07:15:20Z</cp:lastPrinted>
  <dcterms:created xsi:type="dcterms:W3CDTF">2022-05-16T14:23:56Z</dcterms:created>
  <dcterms:modified xsi:type="dcterms:W3CDTF">2026-01-29T04:50:22Z</dcterms:modified>
</cp:coreProperties>
</file>