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320" windowHeight="121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428" i="1" l="1"/>
  <c r="D428" i="1"/>
  <c r="E428" i="1"/>
  <c r="F428" i="1"/>
  <c r="G428" i="1"/>
  <c r="H428" i="1"/>
  <c r="I428" i="1"/>
  <c r="J428" i="1"/>
  <c r="K428" i="1"/>
  <c r="L428" i="1"/>
  <c r="M428" i="1"/>
  <c r="C423" i="1"/>
  <c r="D423" i="1"/>
  <c r="E423" i="1"/>
  <c r="F423" i="1"/>
  <c r="G423" i="1"/>
  <c r="H423" i="1"/>
  <c r="I423" i="1"/>
  <c r="J423" i="1"/>
  <c r="K423" i="1"/>
  <c r="L423" i="1"/>
  <c r="M423" i="1"/>
  <c r="C414" i="1"/>
  <c r="D414" i="1"/>
  <c r="E414" i="1"/>
  <c r="F414" i="1"/>
  <c r="G414" i="1"/>
  <c r="H414" i="1"/>
  <c r="I414" i="1"/>
  <c r="J414" i="1"/>
  <c r="K414" i="1"/>
  <c r="L414" i="1"/>
  <c r="M414" i="1"/>
  <c r="C395" i="1"/>
  <c r="D395" i="1"/>
  <c r="E395" i="1"/>
  <c r="F395" i="1"/>
  <c r="G395" i="1"/>
  <c r="H395" i="1"/>
  <c r="I395" i="1"/>
  <c r="J395" i="1"/>
  <c r="K395" i="1"/>
  <c r="L395" i="1"/>
  <c r="M395" i="1"/>
  <c r="C388" i="1"/>
  <c r="D388" i="1"/>
  <c r="E388" i="1"/>
  <c r="F388" i="1"/>
  <c r="G388" i="1"/>
  <c r="H388" i="1"/>
  <c r="I388" i="1"/>
  <c r="J388" i="1"/>
  <c r="K388" i="1"/>
  <c r="L388" i="1"/>
  <c r="M388" i="1"/>
  <c r="C384" i="1"/>
  <c r="D384" i="1"/>
  <c r="E384" i="1"/>
  <c r="F384" i="1"/>
  <c r="G384" i="1"/>
  <c r="H384" i="1"/>
  <c r="I384" i="1"/>
  <c r="J384" i="1"/>
  <c r="K384" i="1"/>
  <c r="L384" i="1"/>
  <c r="M384" i="1"/>
  <c r="C375" i="1"/>
  <c r="D375" i="1"/>
  <c r="E375" i="1"/>
  <c r="F375" i="1"/>
  <c r="G375" i="1"/>
  <c r="H375" i="1"/>
  <c r="I375" i="1"/>
  <c r="J375" i="1"/>
  <c r="K375" i="1"/>
  <c r="L375" i="1"/>
  <c r="M375" i="1"/>
  <c r="C356" i="1"/>
  <c r="D356" i="1"/>
  <c r="E356" i="1"/>
  <c r="F356" i="1"/>
  <c r="G356" i="1"/>
  <c r="H356" i="1"/>
  <c r="I356" i="1"/>
  <c r="J356" i="1"/>
  <c r="K356" i="1"/>
  <c r="L356" i="1"/>
  <c r="M356" i="1"/>
  <c r="C350" i="1"/>
  <c r="D350" i="1"/>
  <c r="E350" i="1"/>
  <c r="F350" i="1"/>
  <c r="G350" i="1"/>
  <c r="H350" i="1"/>
  <c r="I350" i="1"/>
  <c r="J350" i="1"/>
  <c r="K350" i="1"/>
  <c r="L350" i="1"/>
  <c r="M350" i="1"/>
  <c r="C345" i="1"/>
  <c r="D345" i="1"/>
  <c r="E345" i="1"/>
  <c r="F345" i="1"/>
  <c r="G345" i="1"/>
  <c r="H345" i="1"/>
  <c r="I345" i="1"/>
  <c r="J345" i="1"/>
  <c r="K345" i="1"/>
  <c r="L345" i="1"/>
  <c r="M345" i="1"/>
  <c r="C336" i="1"/>
  <c r="D336" i="1"/>
  <c r="E336" i="1"/>
  <c r="F336" i="1"/>
  <c r="G336" i="1"/>
  <c r="H336" i="1"/>
  <c r="I336" i="1"/>
  <c r="J336" i="1"/>
  <c r="K336" i="1"/>
  <c r="L336" i="1"/>
  <c r="M336" i="1"/>
  <c r="C316" i="1"/>
  <c r="D316" i="1"/>
  <c r="E316" i="1"/>
  <c r="F316" i="1"/>
  <c r="G316" i="1"/>
  <c r="H316" i="1"/>
  <c r="I316" i="1"/>
  <c r="J316" i="1"/>
  <c r="K316" i="1"/>
  <c r="L316" i="1"/>
  <c r="M316" i="1"/>
  <c r="C305" i="1"/>
  <c r="D305" i="1"/>
  <c r="E305" i="1"/>
  <c r="F305" i="1"/>
  <c r="G305" i="1"/>
  <c r="H305" i="1"/>
  <c r="I305" i="1"/>
  <c r="J305" i="1"/>
  <c r="K305" i="1"/>
  <c r="L305" i="1"/>
  <c r="M305" i="1"/>
  <c r="C297" i="1"/>
  <c r="D297" i="1"/>
  <c r="E297" i="1"/>
  <c r="F297" i="1"/>
  <c r="G297" i="1"/>
  <c r="H297" i="1"/>
  <c r="I297" i="1"/>
  <c r="J297" i="1"/>
  <c r="K297" i="1"/>
  <c r="L297" i="1"/>
  <c r="M297" i="1"/>
  <c r="C279" i="1"/>
  <c r="D279" i="1"/>
  <c r="E279" i="1"/>
  <c r="F279" i="1"/>
  <c r="G279" i="1"/>
  <c r="H279" i="1"/>
  <c r="I279" i="1"/>
  <c r="J279" i="1"/>
  <c r="K279" i="1"/>
  <c r="L279" i="1"/>
  <c r="M279" i="1"/>
  <c r="C273" i="1"/>
  <c r="D273" i="1"/>
  <c r="E273" i="1"/>
  <c r="F273" i="1"/>
  <c r="G273" i="1"/>
  <c r="H273" i="1"/>
  <c r="I273" i="1"/>
  <c r="J273" i="1"/>
  <c r="K273" i="1"/>
  <c r="L273" i="1"/>
  <c r="M273" i="1"/>
  <c r="C268" i="1"/>
  <c r="D268" i="1"/>
  <c r="E268" i="1"/>
  <c r="F268" i="1"/>
  <c r="G268" i="1"/>
  <c r="H268" i="1"/>
  <c r="I268" i="1"/>
  <c r="J268" i="1"/>
  <c r="K268" i="1"/>
  <c r="L268" i="1"/>
  <c r="M268" i="1"/>
  <c r="C259" i="1"/>
  <c r="D259" i="1"/>
  <c r="E259" i="1"/>
  <c r="F259" i="1"/>
  <c r="G259" i="1"/>
  <c r="H259" i="1"/>
  <c r="I259" i="1"/>
  <c r="J259" i="1"/>
  <c r="K259" i="1"/>
  <c r="L259" i="1"/>
  <c r="M259" i="1"/>
  <c r="C236" i="1"/>
  <c r="D236" i="1"/>
  <c r="E236" i="1"/>
  <c r="F236" i="1"/>
  <c r="G236" i="1"/>
  <c r="H236" i="1"/>
  <c r="I236" i="1"/>
  <c r="J236" i="1"/>
  <c r="K236" i="1"/>
  <c r="L236" i="1"/>
  <c r="M236" i="1"/>
  <c r="C231" i="1"/>
  <c r="D231" i="1"/>
  <c r="E231" i="1"/>
  <c r="F231" i="1"/>
  <c r="G231" i="1"/>
  <c r="H231" i="1"/>
  <c r="I231" i="1"/>
  <c r="J231" i="1"/>
  <c r="K231" i="1"/>
  <c r="L231" i="1"/>
  <c r="M231" i="1"/>
  <c r="C222" i="1"/>
  <c r="D222" i="1"/>
  <c r="E222" i="1"/>
  <c r="F222" i="1"/>
  <c r="G222" i="1"/>
  <c r="H222" i="1"/>
  <c r="I222" i="1"/>
  <c r="J222" i="1"/>
  <c r="K222" i="1"/>
  <c r="L222" i="1"/>
  <c r="M222" i="1"/>
  <c r="C203" i="1"/>
  <c r="D203" i="1"/>
  <c r="E203" i="1"/>
  <c r="F203" i="1"/>
  <c r="G203" i="1"/>
  <c r="H203" i="1"/>
  <c r="I203" i="1"/>
  <c r="J203" i="1"/>
  <c r="K203" i="1"/>
  <c r="L203" i="1"/>
  <c r="M203" i="1"/>
  <c r="C196" i="1"/>
  <c r="D196" i="1"/>
  <c r="E196" i="1"/>
  <c r="F196" i="1"/>
  <c r="G196" i="1"/>
  <c r="H196" i="1"/>
  <c r="I196" i="1"/>
  <c r="J196" i="1"/>
  <c r="K196" i="1"/>
  <c r="L196" i="1"/>
  <c r="M196" i="1"/>
  <c r="C191" i="1"/>
  <c r="D191" i="1"/>
  <c r="E191" i="1"/>
  <c r="F191" i="1"/>
  <c r="G191" i="1"/>
  <c r="H191" i="1"/>
  <c r="I191" i="1"/>
  <c r="J191" i="1"/>
  <c r="K191" i="1"/>
  <c r="L191" i="1"/>
  <c r="M191" i="1"/>
  <c r="C183" i="1"/>
  <c r="D183" i="1"/>
  <c r="E183" i="1"/>
  <c r="F183" i="1"/>
  <c r="G183" i="1"/>
  <c r="H183" i="1"/>
  <c r="I183" i="1"/>
  <c r="J183" i="1"/>
  <c r="K183" i="1"/>
  <c r="L183" i="1"/>
  <c r="M183" i="1"/>
  <c r="C134" i="1"/>
  <c r="D134" i="1"/>
  <c r="E134" i="1"/>
  <c r="F134" i="1"/>
  <c r="G134" i="1"/>
  <c r="H134" i="1"/>
  <c r="I134" i="1"/>
  <c r="J134" i="1"/>
  <c r="K134" i="1"/>
  <c r="L134" i="1"/>
  <c r="M134" i="1"/>
  <c r="C123" i="1"/>
  <c r="D123" i="1"/>
  <c r="E123" i="1"/>
  <c r="F123" i="1"/>
  <c r="G123" i="1"/>
  <c r="H123" i="1"/>
  <c r="I123" i="1"/>
  <c r="J123" i="1"/>
  <c r="K123" i="1"/>
  <c r="L123" i="1"/>
  <c r="M123" i="1"/>
  <c r="C114" i="1"/>
  <c r="D114" i="1"/>
  <c r="E114" i="1"/>
  <c r="F114" i="1"/>
  <c r="G114" i="1"/>
  <c r="H114" i="1"/>
  <c r="I114" i="1"/>
  <c r="J114" i="1"/>
  <c r="K114" i="1"/>
  <c r="L114" i="1"/>
  <c r="M114" i="1"/>
  <c r="C91" i="1"/>
  <c r="D91" i="1"/>
  <c r="E91" i="1"/>
  <c r="F91" i="1"/>
  <c r="G91" i="1"/>
  <c r="H91" i="1"/>
  <c r="I91" i="1"/>
  <c r="J91" i="1"/>
  <c r="K91" i="1"/>
  <c r="L91" i="1"/>
  <c r="M91" i="1"/>
  <c r="C85" i="1"/>
  <c r="D85" i="1"/>
  <c r="E85" i="1"/>
  <c r="F85" i="1"/>
  <c r="G85" i="1"/>
  <c r="H85" i="1"/>
  <c r="I85" i="1"/>
  <c r="J85" i="1"/>
  <c r="K85" i="1"/>
  <c r="L85" i="1"/>
  <c r="M85" i="1"/>
  <c r="C80" i="1"/>
  <c r="D80" i="1"/>
  <c r="E80" i="1"/>
  <c r="F80" i="1"/>
  <c r="G80" i="1"/>
  <c r="H80" i="1"/>
  <c r="I80" i="1"/>
  <c r="J80" i="1"/>
  <c r="K80" i="1"/>
  <c r="L80" i="1"/>
  <c r="M80" i="1"/>
  <c r="C72" i="1"/>
  <c r="D72" i="1"/>
  <c r="E72" i="1"/>
  <c r="F72" i="1"/>
  <c r="G72" i="1"/>
  <c r="H72" i="1"/>
  <c r="I72" i="1"/>
  <c r="J72" i="1"/>
  <c r="K72" i="1"/>
  <c r="L72" i="1"/>
  <c r="M72" i="1"/>
  <c r="C35" i="1"/>
  <c r="D35" i="1"/>
  <c r="E35" i="1"/>
  <c r="F35" i="1"/>
  <c r="G35" i="1"/>
  <c r="H35" i="1"/>
  <c r="I35" i="1"/>
  <c r="J35" i="1"/>
  <c r="K35" i="1"/>
  <c r="L35" i="1"/>
  <c r="M35" i="1"/>
  <c r="C28" i="1"/>
  <c r="D28" i="1"/>
  <c r="E28" i="1"/>
  <c r="F28" i="1"/>
  <c r="G28" i="1"/>
  <c r="H28" i="1"/>
  <c r="I28" i="1"/>
  <c r="J28" i="1"/>
  <c r="K28" i="1"/>
  <c r="L28" i="1"/>
  <c r="M28" i="1"/>
  <c r="C23" i="1"/>
  <c r="D23" i="1"/>
  <c r="E23" i="1"/>
  <c r="F23" i="1"/>
  <c r="G23" i="1"/>
  <c r="H23" i="1"/>
  <c r="I23" i="1"/>
  <c r="J23" i="1"/>
  <c r="K23" i="1"/>
  <c r="L23" i="1"/>
  <c r="M23" i="1"/>
  <c r="D14" i="1"/>
  <c r="E14" i="1"/>
  <c r="F14" i="1"/>
  <c r="G14" i="1"/>
  <c r="H14" i="1"/>
  <c r="I14" i="1"/>
  <c r="J14" i="1"/>
  <c r="K14" i="1"/>
  <c r="L14" i="1"/>
  <c r="M14" i="1"/>
  <c r="H309" i="1"/>
  <c r="I309" i="1"/>
  <c r="J309" i="1"/>
  <c r="C14" i="1" l="1"/>
  <c r="G360" i="1"/>
  <c r="M309" i="1"/>
  <c r="L309" i="1"/>
  <c r="K309" i="1"/>
  <c r="G309" i="1"/>
  <c r="F309" i="1"/>
  <c r="E309" i="1"/>
  <c r="D309" i="1"/>
  <c r="G240" i="1"/>
  <c r="M128" i="1"/>
  <c r="L128" i="1"/>
  <c r="K128" i="1"/>
  <c r="J128" i="1"/>
  <c r="I128" i="1"/>
  <c r="H128" i="1"/>
  <c r="G128" i="1"/>
  <c r="G139" i="1" s="1"/>
  <c r="F128" i="1"/>
  <c r="E128" i="1"/>
  <c r="D128" i="1"/>
  <c r="C128" i="1"/>
  <c r="G95" i="1" l="1"/>
  <c r="G207" i="1"/>
  <c r="G283" i="1"/>
  <c r="G320" i="1"/>
  <c r="G399" i="1"/>
  <c r="G431" i="1"/>
  <c r="G39" i="1"/>
</calcChain>
</file>

<file path=xl/sharedStrings.xml><?xml version="1.0" encoding="utf-8"?>
<sst xmlns="http://schemas.openxmlformats.org/spreadsheetml/2006/main" count="593" uniqueCount="322">
  <si>
    <r>
      <rPr>
        <sz val="11"/>
        <rFont val="Calibri"/>
        <family val="2"/>
      </rPr>
      <t xml:space="preserve">День: Понедельник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</si>
  <si>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</si>
  <si>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</si>
  <si>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</si>
  <si>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</si>
  <si>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</si>
  <si>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Энерге-тическая ценность (ккал)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</si>
  <si>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</si>
  <si>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</si>
  <si>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</si>
  <si>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</si>
  <si>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</si>
  <si>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Сыр </t>
    </r>
  </si>
  <si>
    <r>
      <rPr>
        <sz val="13"/>
        <rFont val="Times New Roman"/>
        <family val="1"/>
      </rPr>
      <t>Салат   «витаминный»</t>
    </r>
  </si>
  <si>
    <r>
      <rPr>
        <sz val="13"/>
        <rFont val="Times New Roman"/>
        <family val="1"/>
      </rPr>
      <t> Каша ячневая молочная</t>
    </r>
  </si>
  <si>
    <r>
      <rPr>
        <sz val="13"/>
        <rFont val="Times New Roman"/>
        <family val="1"/>
      </rPr>
      <t>Чай с молоком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</si>
  <si>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</si>
  <si>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</si>
  <si>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</si>
  <si>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</si>
  <si>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Рассольник Ленинградский со сметаной</t>
    </r>
  </si>
  <si>
    <r>
      <rPr>
        <sz val="13"/>
        <rFont val="Times New Roman"/>
        <family val="1"/>
      </rPr>
      <t>Рыба запеченная в омлете</t>
    </r>
  </si>
  <si>
    <r>
      <rPr>
        <sz val="13"/>
        <rFont val="Times New Roman"/>
        <family val="1"/>
      </rPr>
      <t>Картофельное пюре</t>
    </r>
  </si>
  <si>
    <r>
      <rPr>
        <sz val="13"/>
        <rFont val="Times New Roman"/>
        <family val="1"/>
      </rPr>
      <t> Напиток шиповника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</si>
  <si>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</si>
  <si>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</si>
  <si>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b/>
        <sz val="13"/>
        <rFont val="Times New Roman"/>
        <family val="1"/>
      </rPr>
      <t>ПОЛДНИК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</si>
  <si>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</si>
  <si>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Икра  морковная</t>
    </r>
  </si>
  <si>
    <r>
      <rPr>
        <sz val="13"/>
        <rFont val="Times New Roman"/>
        <family val="1"/>
      </rPr>
      <t>Бифштекс «Школьный»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</si>
  <si>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</si>
  <si>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Чай с сахаром</t>
    </r>
  </si>
  <si>
    <r>
      <rPr>
        <b/>
        <sz val="13"/>
        <rFont val="Times New Roman"/>
        <family val="1"/>
      </rPr>
      <t>ПЕРЕД СНОМ</t>
    </r>
  </si>
  <si>
    <r>
      <rPr>
        <sz val="13"/>
        <rFont val="Times New Roman"/>
        <family val="1"/>
      </rPr>
      <t> Молоко кипяченое</t>
    </r>
  </si>
  <si>
    <r>
      <rPr>
        <sz val="9"/>
        <rFont val="Times New Roman"/>
        <family val="1"/>
      </rPr>
      <t> 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</si>
  <si>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</si>
  <si>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</si>
  <si>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Вторник 	</t>
    </r>
  </si>
  <si>
    <r>
      <rPr>
        <sz val="11"/>
        <rFont val="Calibri"/>
        <family val="2"/>
      </rPr>
      <t xml:space="preserve">Неделя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</si>
  <si>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</si>
  <si>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</si>
  <si>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</si>
  <si>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</si>
  <si>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</si>
  <si>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</si>
  <si>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</si>
  <si>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</si>
  <si>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 Каша овсяная  молочная</t>
    </r>
  </si>
  <si>
    <r>
      <rPr>
        <sz val="13"/>
        <rFont val="Times New Roman"/>
        <family val="1"/>
      </rPr>
      <t>Тефтели  из  птицы</t>
    </r>
  </si>
  <si>
    <r>
      <rPr>
        <sz val="13"/>
        <rFont val="Times New Roman"/>
        <family val="1"/>
      </rPr>
      <t>Кофейный напиток  с молоком</t>
    </r>
  </si>
  <si>
    <r>
      <rPr>
        <sz val="13"/>
        <rFont val="Times New Roman"/>
        <family val="1"/>
      </rPr>
      <t>Батон</t>
    </r>
  </si>
  <si>
    <r>
      <rPr>
        <sz val="9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</si>
  <si>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</si>
  <si>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Рагу из курицы</t>
    </r>
  </si>
  <si>
    <r>
      <rPr>
        <sz val="13"/>
        <rFont val="Times New Roman"/>
        <family val="1"/>
      </rPr>
      <t> Сок</t>
    </r>
  </si>
  <si>
    <r>
      <rPr>
        <b/>
        <sz val="13"/>
        <rFont val="Times New Roman"/>
        <family val="1"/>
      </rPr>
      <t>ПОЛДНИК</t>
    </r>
  </si>
  <si>
    <r>
      <rPr>
        <sz val="9"/>
        <rFont val="Arial"/>
        <family val="2"/>
      </rPr>
      <t>№648
2004</t>
    </r>
  </si>
  <si>
    <r>
      <rPr>
        <sz val="13"/>
        <rFont val="Arial"/>
        <family val="2"/>
      </rPr>
      <t> ИТОГО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</si>
  <si>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</si>
  <si>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Жаркое по-домашнему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</si>
  <si>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</si>
  <si>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Arial"/>
        <family val="2"/>
      </rPr>
      <t> </t>
    </r>
  </si>
  <si>
    <r>
      <rPr>
        <sz val="9"/>
        <rFont val="Arial"/>
        <family val="2"/>
      </rPr>
      <t> </t>
    </r>
  </si>
  <si>
    <r>
      <rPr>
        <sz val="13"/>
        <rFont val="Arial"/>
        <family val="2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</si>
  <si>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</si>
  <si>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Среда	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</si>
  <si>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</si>
  <si>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</si>
  <si>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</si>
  <si>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</si>
  <si>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</si>
  <si>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</si>
  <si>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</si>
  <si>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</si>
  <si>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</si>
  <si>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</si>
  <si>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Сыр</t>
    </r>
  </si>
  <si>
    <r>
      <rPr>
        <sz val="13"/>
        <rFont val="Times New Roman"/>
        <family val="1"/>
      </rPr>
      <t> Каша пшенная  молочная</t>
    </r>
  </si>
  <si>
    <r>
      <rPr>
        <sz val="9"/>
        <rFont val="Times New Roman"/>
        <family val="1"/>
      </rPr>
      <t>№ 692 сборник 2004г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</si>
  <si>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</si>
  <si>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</si>
  <si>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Гуляш</t>
    </r>
  </si>
  <si>
    <r>
      <rPr>
        <b/>
        <sz val="13"/>
        <rFont val="Times New Roman"/>
        <family val="1"/>
      </rPr>
      <t>ПОЛДНИК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</si>
  <si>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</si>
  <si>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Плов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</si>
  <si>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</si>
  <si>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</si>
  <si>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</si>
  <si>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</si>
  <si>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День: Четверг</t>
    </r>
  </si>
  <si>
    <r>
      <rPr>
        <sz val="11"/>
        <rFont val="Calibri"/>
        <family val="2"/>
      </rPr>
      <t xml:space="preserve">Неделя: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</si>
  <si>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</si>
  <si>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</si>
  <si>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</si>
  <si>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</si>
  <si>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</si>
  <si>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</si>
  <si>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</si>
  <si>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</si>
  <si>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 Каша гречневая  молочная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</si>
  <si>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</si>
  <si>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</si>
  <si>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фруктов</t>
    </r>
  </si>
  <si>
    <r>
      <rPr>
        <b/>
        <sz val="13"/>
        <rFont val="Times New Roman"/>
        <family val="1"/>
      </rPr>
      <t>ПОЛДНИК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</si>
  <si>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</si>
  <si>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овощной с зеленым горошком</t>
    </r>
  </si>
  <si>
    <r>
      <rPr>
        <sz val="13"/>
        <rFont val="Times New Roman"/>
        <family val="1"/>
      </rPr>
      <t>Рис отварной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</si>
  <si>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</si>
  <si>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</si>
  <si>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</si>
  <si>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</si>
  <si>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</si>
  <si>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</si>
  <si>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</si>
  <si>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</si>
  <si>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</si>
  <si>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</si>
  <si>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</si>
  <si>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 xml:space="preserve">Сыр       </t>
    </r>
  </si>
  <si>
    <r>
      <rPr>
        <sz val="13"/>
        <rFont val="Times New Roman"/>
        <family val="1"/>
      </rPr>
      <t>Омлет  натуральный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</si>
  <si>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</si>
  <si>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</si>
  <si>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Суп-пюре из овощей с гренками</t>
    </r>
  </si>
  <si>
    <r>
      <rPr>
        <sz val="13"/>
        <rFont val="Times New Roman"/>
        <family val="1"/>
      </rPr>
      <t>Мясо тушеное в соусе</t>
    </r>
  </si>
  <si>
    <r>
      <rPr>
        <b/>
        <sz val="13"/>
        <rFont val="Times New Roman"/>
        <family val="1"/>
      </rPr>
      <t>ПОЛДНИК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</si>
  <si>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</si>
  <si>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Печенье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</si>
  <si>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</si>
  <si>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</si>
  <si>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Times New Roman"/>
        <family val="1"/>
      </rPr>
      <t> </t>
    </r>
  </si>
  <si>
    <r>
      <rPr>
        <sz val="9"/>
        <rFont val="Times New Roman"/>
        <family val="1"/>
      </rPr>
      <t> </t>
    </r>
  </si>
  <si>
    <r>
      <rPr>
        <sz val="11"/>
        <rFont val="Calibri"/>
        <family val="2"/>
      </rPr>
      <t xml:space="preserve">День: Понедельник 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</si>
  <si>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</si>
  <si>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</si>
  <si>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</si>
  <si>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</si>
  <si>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</si>
  <si>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</si>
  <si>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</si>
  <si>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</si>
  <si>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</si>
  <si>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Биточки из индейки</t>
    </r>
  </si>
  <si>
    <r>
      <rPr>
        <sz val="13"/>
        <rFont val="Times New Roman"/>
        <family val="1"/>
      </rPr>
      <t xml:space="preserve"> 
Каша  овсяная молочная 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</si>
  <si>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</si>
  <si>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</si>
  <si>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Винегрет овощной</t>
    </r>
  </si>
  <si>
    <r>
      <rPr>
        <sz val="13"/>
        <rFont val="Times New Roman"/>
        <family val="1"/>
      </rPr>
      <t>Рыба тушеная в томате с овощами</t>
    </r>
  </si>
  <si>
    <r>
      <rPr>
        <sz val="8"/>
        <color rgb="FFFF0000"/>
        <rFont val="Times New Roman"/>
        <family val="1"/>
      </rPr>
      <t> </t>
    </r>
    <r>
      <rPr>
        <sz val="8"/>
        <rFont val="Times New Roman"/>
        <family val="1"/>
      </rPr>
      <t>№648, сб.шк.2004 г.</t>
    </r>
  </si>
  <si>
    <r>
      <rPr>
        <sz val="13"/>
        <rFont val="Times New Roman"/>
        <family val="1"/>
      </rPr>
      <t>Сок</t>
    </r>
  </si>
  <si>
    <r>
      <rPr>
        <sz val="13"/>
        <rFont val="Times New Roman"/>
        <family val="1"/>
      </rPr>
      <t>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</si>
  <si>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</si>
  <si>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sz val="13"/>
        <rFont val="Times New Roman"/>
        <family val="1"/>
      </rPr>
      <t>Фрукт  -банан</t>
    </r>
  </si>
  <si>
    <r>
      <rPr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</si>
  <si>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 «Степной»</t>
    </r>
  </si>
  <si>
    <r>
      <rPr>
        <sz val="13"/>
        <rFont val="Times New Roman"/>
        <family val="1"/>
      </rPr>
      <t>Капуста тушеная  с мясом, с соусом</t>
    </r>
  </si>
  <si>
    <r>
      <rPr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</si>
  <si>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</si>
  <si>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</si>
  <si>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</si>
  <si>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</si>
  <si>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</si>
  <si>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</si>
  <si>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</si>
  <si>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</si>
  <si>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</si>
  <si>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</si>
  <si>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 Каша кукурузная  молочная</t>
    </r>
  </si>
  <si>
    <r>
      <rPr>
        <sz val="13"/>
        <rFont val="Times New Roman"/>
        <family val="1"/>
      </rPr>
      <t>Омлет с сыром</t>
    </r>
  </si>
  <si>
    <r>
      <rPr>
        <sz val="13"/>
        <color rgb="FFFF0000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</si>
  <si>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</si>
  <si>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8"/>
        <rFont val="Times New Roman"/>
        <family val="1"/>
      </rPr>
      <t> </t>
    </r>
    <r>
      <rPr>
        <sz val="9"/>
        <rFont val="Times New Roman"/>
        <family val="1"/>
      </rPr>
      <t>№ 705 сборник 2004г</t>
    </r>
  </si>
  <si>
    <r>
      <rPr>
        <b/>
        <sz val="13"/>
        <rFont val="Times New Roman"/>
        <family val="1"/>
      </rPr>
      <t>ПОЛДНИК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</si>
  <si>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</si>
  <si>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 Салат из свеклы с огурцами</t>
    </r>
  </si>
  <si>
    <r>
      <rPr>
        <sz val="13"/>
        <rFont val="Times New Roman"/>
        <family val="1"/>
      </rPr>
      <t>Поджарка из рыбы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</si>
  <si>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</si>
  <si>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</si>
  <si>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</si>
  <si>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</si>
  <si>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Times New Roman"/>
        <family val="1"/>
      </rPr>
      <t> </t>
    </r>
    <r>
      <rPr>
        <sz val="13"/>
        <rFont val="Times New Roman"/>
        <family val="1"/>
      </rPr>
      <t>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</si>
  <si>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</si>
  <si>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</si>
  <si>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</si>
  <si>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</si>
  <si>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</si>
  <si>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</si>
  <si>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</si>
  <si>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</si>
  <si>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</si>
  <si>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</si>
  <si>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Капуста тушеная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</si>
  <si>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</si>
  <si>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Йогурт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</si>
  <si>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</si>
  <si>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Икра морковная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</si>
  <si>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</si>
  <si>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</si>
  <si>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</si>
  <si>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Четверг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</si>
  <si>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</si>
  <si>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</si>
  <si>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</si>
  <si>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</si>
  <si>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</si>
  <si>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</si>
  <si>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</si>
  <si>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</si>
  <si>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</si>
  <si>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2"/>
        <rFont val="Times New Roman"/>
        <family val="1"/>
      </rPr>
      <t>Масло сливочное</t>
    </r>
  </si>
  <si>
    <r>
      <rPr>
        <sz val="12"/>
        <rFont val="Times New Roman"/>
        <family val="1"/>
      </rPr>
      <t>Котлета из индейки</t>
    </r>
  </si>
  <si>
    <r>
      <rPr>
        <sz val="12"/>
        <rFont val="Times New Roman"/>
        <family val="1"/>
      </rPr>
      <t>Хлеб пшеничный</t>
    </r>
  </si>
  <si>
    <r>
      <rPr>
        <sz val="12"/>
        <rFont val="Times New Roman"/>
        <family val="1"/>
      </rPr>
      <t> Каша рисовая  молочная</t>
    </r>
  </si>
  <si>
    <r>
      <rPr>
        <sz val="12"/>
        <rFont val="Times New Roman"/>
        <family val="1"/>
      </rPr>
      <t>Какао с молоком</t>
    </r>
  </si>
  <si>
    <r>
      <rPr>
        <sz val="12"/>
        <rFont val="Times New Roman"/>
        <family val="1"/>
      </rPr>
      <t> ИТОГО</t>
    </r>
  </si>
  <si>
    <r>
      <rPr>
        <sz val="8"/>
        <rFont val="Times New Roman"/>
        <family val="1"/>
      </rPr>
      <t> </t>
    </r>
  </si>
  <si>
    <r>
      <rPr>
        <b/>
        <sz val="12"/>
        <rFont val="Times New Roman"/>
        <family val="1"/>
      </rPr>
      <t>ОБЕД</t>
    </r>
  </si>
  <si>
    <r>
      <rPr>
        <sz val="12"/>
        <rFont val="Times New Roman"/>
        <family val="1"/>
      </rPr>
      <t>Салат  «Степной»</t>
    </r>
  </si>
  <si>
    <r>
      <rPr>
        <sz val="12"/>
        <rFont val="Times New Roman"/>
        <family val="1"/>
      </rPr>
      <t xml:space="preserve">Борщ с капустой и картофелем со сметаной 
</t>
    </r>
  </si>
  <si>
    <r>
      <rPr>
        <sz val="12"/>
        <rFont val="Times New Roman"/>
        <family val="1"/>
      </rPr>
      <t>Бефстроганов</t>
    </r>
  </si>
  <si>
    <r>
      <rPr>
        <b/>
        <sz val="12"/>
        <rFont val="Times New Roman"/>
        <family val="1"/>
      </rPr>
      <t>ПОЛДНИК</t>
    </r>
  </si>
  <si>
    <r>
      <rPr>
        <b/>
        <sz val="12"/>
        <rFont val="Times New Roman"/>
        <family val="1"/>
      </rPr>
      <t>УЖИН</t>
    </r>
  </si>
  <si>
    <r>
      <rPr>
        <sz val="12"/>
        <rFont val="Times New Roman"/>
        <family val="1"/>
      </rPr>
      <t> 
Икра овощная</t>
    </r>
  </si>
  <si>
    <r>
      <rPr>
        <sz val="12"/>
        <rFont val="Times New Roman"/>
        <family val="1"/>
      </rPr>
      <t>Шницель  рыбный</t>
    </r>
  </si>
  <si>
    <r>
      <rPr>
        <b/>
        <sz val="12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</si>
  <si>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</si>
  <si>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color rgb="FFFF0000"/>
        <rFont val="Times New Roman"/>
        <family val="1"/>
      </rPr>
      <t> </t>
    </r>
  </si>
  <si>
    <r>
      <rPr>
        <sz val="13"/>
        <color rgb="FFFF0000"/>
        <rFont val="Times New Roman"/>
        <family val="1"/>
      </rPr>
      <t> </t>
    </r>
  </si>
  <si>
    <r>
      <rPr>
        <sz val="12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</si>
  <si>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Пятница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</si>
  <si>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</si>
  <si>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</si>
  <si>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</si>
  <si>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</si>
  <si>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</si>
  <si>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</si>
  <si>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</si>
  <si>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</si>
  <si>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</si>
  <si>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9"/>
        <rFont val="Times New Roman"/>
        <family val="1"/>
      </rPr>
      <t>№ 400 сборник 2004г</t>
    </r>
  </si>
  <si>
    <r>
      <rPr>
        <sz val="13"/>
        <rFont val="Times New Roman"/>
        <family val="1"/>
      </rPr>
      <t>Сыр твердый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</si>
  <si>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</si>
  <si>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</si>
  <si>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 сухофруктов</t>
    </r>
  </si>
  <si>
    <r>
      <rPr>
        <b/>
        <sz val="13"/>
        <rFont val="Times New Roman"/>
        <family val="1"/>
      </rPr>
      <t xml:space="preserve">
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</si>
  <si>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</si>
  <si>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</si>
  <si>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</si>
  <si>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</si>
  <si>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</si>
  <si>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t>№ 142 ТК</t>
  </si>
  <si>
    <t>№ 137ТК</t>
  </si>
  <si>
    <t>148ТК</t>
  </si>
  <si>
    <t>Чай с молоком</t>
  </si>
  <si>
    <t>Салат "Витаминный"</t>
  </si>
  <si>
    <t>Булочка   с  маком</t>
  </si>
  <si>
    <t>Кисель плодово-ягодный</t>
  </si>
  <si>
    <t>Каша  гречневая молочная</t>
  </si>
  <si>
    <t>Салат из свеклы с яблоком</t>
  </si>
  <si>
    <t>Кура отварная</t>
  </si>
  <si>
    <t>Рагу из овощей</t>
  </si>
  <si>
    <t>Вафли</t>
  </si>
  <si>
    <t>Сок</t>
  </si>
  <si>
    <t>Икра  свекольная</t>
  </si>
  <si>
    <t> Напиток  из  шиповника</t>
  </si>
  <si>
    <t> Напиток  из кураги</t>
  </si>
  <si>
    <t>Салат из  капусты с вареной свеклой</t>
  </si>
  <si>
    <t>Йогурт</t>
  </si>
  <si>
    <t>Апельсин</t>
  </si>
  <si>
    <t>Салат  из помидорови огурцов</t>
  </si>
  <si>
    <t>яблоко</t>
  </si>
  <si>
    <t>Снежок</t>
  </si>
  <si>
    <t>Суфле рыбное</t>
  </si>
  <si>
    <t>Банан</t>
  </si>
  <si>
    <t>Салат из помидоров и огурцов</t>
  </si>
  <si>
    <t>Яблоко</t>
  </si>
  <si>
    <t>День: Пятница-														 неделя первая</t>
  </si>
  <si>
    <t>День: Вторник 														  Неделя -вторая</t>
  </si>
  <si>
    <t>День: Среда														 Неделя-вторая</t>
  </si>
  <si>
    <t>Напиток витаминный</t>
  </si>
  <si>
    <t>Кисель</t>
  </si>
  <si>
    <t xml:space="preserve"> Салат  из белокачанной  капусты </t>
  </si>
  <si>
    <t>Перловка  рассыпчатая</t>
  </si>
  <si>
    <t> 
Каша молочная  рисовая</t>
  </si>
  <si>
    <t>Запеканка картофельная с  печенью</t>
  </si>
  <si>
    <t>Пряники</t>
  </si>
  <si>
    <t> Каша пшенная молочная</t>
  </si>
  <si>
    <t xml:space="preserve">Щи  со свежей капустой и картофелем со сметаной  </t>
  </si>
  <si>
    <t>Запеканка картофельная с сердцем</t>
  </si>
  <si>
    <t>Сырники с соусом</t>
  </si>
  <si>
    <t xml:space="preserve"> Суп крестьянский с крупой со сметаной </t>
  </si>
  <si>
    <t xml:space="preserve">Масса порции
5-9кл/
</t>
  </si>
  <si>
    <t>витамины (г)</t>
  </si>
  <si>
    <t>В1</t>
  </si>
  <si>
    <t>В2</t>
  </si>
  <si>
    <t>С</t>
  </si>
  <si>
    <t>Ca</t>
  </si>
  <si>
    <t>Mg</t>
  </si>
  <si>
    <t>Fe</t>
  </si>
  <si>
    <t>минеральные элемент. мг</t>
  </si>
  <si>
    <t>1.3.</t>
  </si>
  <si>
    <t>1.4.</t>
  </si>
  <si>
    <t xml:space="preserve">№21 </t>
  </si>
  <si>
    <t>1.5.</t>
  </si>
  <si>
    <t>№7
1995</t>
  </si>
  <si>
    <t>1.6.</t>
  </si>
  <si>
    <t> Булочка   Веснушка</t>
  </si>
  <si>
    <t>Уха рыбацкая</t>
  </si>
  <si>
    <t>Пудинг из творога с  джемом</t>
  </si>
  <si>
    <t>90/20</t>
  </si>
  <si>
    <t xml:space="preserve"> 
Суп  картофельный с бобовыми с гренками
</t>
  </si>
  <si>
    <t> 
Ватрушка со сметаной</t>
  </si>
  <si>
    <t>2.2.</t>
  </si>
  <si>
    <t> Суп картофельный  с макаронами</t>
  </si>
  <si>
    <t>8.1.</t>
  </si>
  <si>
    <t>Уха с крупой</t>
  </si>
  <si>
    <t>витамины</t>
  </si>
  <si>
    <t>Салат "Здоровье"</t>
  </si>
  <si>
    <t>Салат   из   сырых овощей</t>
  </si>
  <si>
    <t>Гуляш</t>
  </si>
  <si>
    <t>74ттк</t>
  </si>
  <si>
    <t>3,7,92</t>
  </si>
  <si>
    <r>
      <rPr>
        <sz val="13"/>
        <rFont val="Times New Roman"/>
        <family val="1"/>
      </rPr>
      <t>Плов  из  говядины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</si>
</sst>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name val="Calibri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3"/>
      <name val="Arial"/>
      <family val="2"/>
    </font>
    <font>
      <sz val="10"/>
      <color rgb="FF333333"/>
      <name val="Times New Roman"/>
      <family val="1"/>
    </font>
    <font>
      <sz val="13"/>
      <color rgb="FF333333"/>
      <name val="Times New Roman"/>
      <family val="1"/>
    </font>
    <font>
      <sz val="11"/>
      <color rgb="FF000000"/>
      <name val="Times New Roman"/>
      <family val="1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3"/>
      <color rgb="FFFF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7"/>
      <name val="Times New Roman"/>
      <family val="1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3"/>
      <name val="Arial"/>
      <family val="2"/>
      <charset val="204"/>
    </font>
    <font>
      <b/>
      <sz val="13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</font>
    <font>
      <b/>
      <sz val="11"/>
      <color rgb="FF000000"/>
      <name val="Calibri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right" wrapText="1"/>
    </xf>
    <xf numFmtId="0" fontId="34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3" fontId="17" fillId="2" borderId="4" xfId="0" applyNumberFormat="1" applyFont="1" applyFill="1" applyBorder="1" applyAlignment="1">
      <alignment horizontal="left" vertical="top" wrapText="1"/>
    </xf>
    <xf numFmtId="0" fontId="35" fillId="2" borderId="3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left" vertical="top" wrapText="1"/>
    </xf>
    <xf numFmtId="0" fontId="38" fillId="2" borderId="4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horizontal="left" vertical="top" wrapText="1"/>
    </xf>
    <xf numFmtId="0" fontId="33" fillId="2" borderId="3" xfId="0" applyFont="1" applyFill="1" applyBorder="1" applyAlignment="1">
      <alignment horizontal="right" wrapText="1"/>
    </xf>
    <xf numFmtId="0" fontId="40" fillId="2" borderId="3" xfId="0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left" vertical="center" wrapText="1"/>
    </xf>
    <xf numFmtId="2" fontId="31" fillId="2" borderId="3" xfId="0" applyNumberFormat="1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wrapText="1"/>
    </xf>
    <xf numFmtId="2" fontId="33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1"/>
  <sheetViews>
    <sheetView tabSelected="1" topLeftCell="A398" workbookViewId="0">
      <selection activeCell="H417" sqref="H417"/>
    </sheetView>
  </sheetViews>
  <sheetFormatPr defaultRowHeight="15" x14ac:dyDescent="0.25"/>
  <cols>
    <col min="1" max="1" width="7.5703125" customWidth="1"/>
    <col min="2" max="2" width="32.28515625" customWidth="1"/>
    <col min="3" max="3" width="9.85546875"/>
    <col min="4" max="4" width="7.28515625" customWidth="1"/>
    <col min="5" max="5" width="6.7109375" customWidth="1"/>
    <col min="6" max="6" width="6" customWidth="1"/>
    <col min="7" max="7" width="9" customWidth="1"/>
    <col min="8" max="10" width="7.140625" style="75" customWidth="1"/>
    <col min="11" max="11" width="6.28515625" customWidth="1"/>
    <col min="12" max="12" width="5.42578125" bestFit="1" customWidth="1"/>
    <col min="13" max="13" width="5.5703125" bestFit="1" customWidth="1"/>
    <col min="14" max="14" width="7.85546875"/>
  </cols>
  <sheetData>
    <row r="1" spans="1:14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x14ac:dyDescent="0.2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5" customHeight="1" x14ac:dyDescent="0.25">
      <c r="A4" s="90" t="s">
        <v>3</v>
      </c>
      <c r="B4" s="91" t="s">
        <v>4</v>
      </c>
      <c r="C4" s="91" t="s">
        <v>290</v>
      </c>
      <c r="D4" s="91" t="s">
        <v>5</v>
      </c>
      <c r="E4" s="91"/>
      <c r="F4" s="91"/>
      <c r="G4" s="53"/>
      <c r="H4" s="91" t="s">
        <v>298</v>
      </c>
      <c r="I4" s="91"/>
      <c r="J4" s="91"/>
      <c r="K4" s="91" t="s">
        <v>291</v>
      </c>
      <c r="L4" s="91"/>
      <c r="M4" s="91"/>
    </row>
    <row r="5" spans="1:14" ht="36.75" customHeight="1" x14ac:dyDescent="0.25">
      <c r="A5" s="90"/>
      <c r="B5" s="91"/>
      <c r="C5" s="91"/>
      <c r="D5" s="1" t="s">
        <v>7</v>
      </c>
      <c r="E5" s="1" t="s">
        <v>8</v>
      </c>
      <c r="F5" s="1" t="s">
        <v>9</v>
      </c>
      <c r="G5" s="91" t="s">
        <v>6</v>
      </c>
      <c r="H5" s="1" t="s">
        <v>295</v>
      </c>
      <c r="I5" s="1" t="s">
        <v>296</v>
      </c>
      <c r="J5" s="1" t="s">
        <v>297</v>
      </c>
      <c r="K5" s="1" t="s">
        <v>292</v>
      </c>
      <c r="L5" s="1" t="s">
        <v>293</v>
      </c>
      <c r="M5" s="1" t="s">
        <v>294</v>
      </c>
    </row>
    <row r="6" spans="1:14" x14ac:dyDescent="0.25">
      <c r="A6" s="3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91"/>
      <c r="H6" s="1"/>
      <c r="I6" s="1"/>
      <c r="J6" s="1"/>
      <c r="K6" s="1">
        <v>8</v>
      </c>
      <c r="L6" s="1">
        <v>9</v>
      </c>
      <c r="M6" s="1">
        <v>10</v>
      </c>
    </row>
    <row r="7" spans="1:14" ht="16.5" x14ac:dyDescent="0.25">
      <c r="A7" s="4"/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4" ht="16.5" x14ac:dyDescent="0.25">
      <c r="A8" s="76" t="s">
        <v>299</v>
      </c>
      <c r="B8" s="7" t="s">
        <v>11</v>
      </c>
      <c r="C8" s="55">
        <v>10</v>
      </c>
      <c r="D8" s="2">
        <v>0.1</v>
      </c>
      <c r="E8" s="2">
        <v>8.3000000000000007</v>
      </c>
      <c r="F8" s="2">
        <v>0.1</v>
      </c>
      <c r="G8" s="2">
        <v>75</v>
      </c>
      <c r="H8" s="2">
        <v>1.2</v>
      </c>
      <c r="I8" s="2">
        <v>0</v>
      </c>
      <c r="J8" s="2">
        <v>0.02</v>
      </c>
      <c r="K8" s="2">
        <v>0</v>
      </c>
      <c r="L8" s="2">
        <v>0.01</v>
      </c>
      <c r="M8" s="2">
        <v>0</v>
      </c>
    </row>
    <row r="9" spans="1:14" ht="16.5" x14ac:dyDescent="0.25">
      <c r="A9" s="76" t="s">
        <v>300</v>
      </c>
      <c r="B9" s="7" t="s">
        <v>12</v>
      </c>
      <c r="C9" s="55">
        <v>20</v>
      </c>
      <c r="D9" s="2">
        <v>5.2</v>
      </c>
      <c r="E9" s="2">
        <v>5.4</v>
      </c>
      <c r="F9" s="2">
        <v>0</v>
      </c>
      <c r="G9" s="2">
        <v>70</v>
      </c>
      <c r="H9" s="2">
        <v>200</v>
      </c>
      <c r="I9" s="2">
        <v>11</v>
      </c>
      <c r="J9" s="2">
        <v>0.14000000000000001</v>
      </c>
      <c r="K9" s="2">
        <v>7.0000000000000001E-3</v>
      </c>
      <c r="L9" s="2">
        <v>7.2999999999999995E-2</v>
      </c>
      <c r="M9" s="2">
        <v>0.14000000000000001</v>
      </c>
    </row>
    <row r="10" spans="1:14" ht="16.5" x14ac:dyDescent="0.25">
      <c r="A10" s="9" t="s">
        <v>301</v>
      </c>
      <c r="B10" s="7" t="s">
        <v>13</v>
      </c>
      <c r="C10" s="55">
        <v>60</v>
      </c>
      <c r="D10" s="2">
        <v>1</v>
      </c>
      <c r="E10" s="2">
        <v>3</v>
      </c>
      <c r="F10" s="2">
        <v>7.1</v>
      </c>
      <c r="G10" s="2">
        <v>62</v>
      </c>
      <c r="H10" s="2">
        <v>26.01</v>
      </c>
      <c r="I10" s="2">
        <v>13.15</v>
      </c>
      <c r="J10" s="2">
        <v>0.65</v>
      </c>
      <c r="K10" s="8">
        <v>0.02</v>
      </c>
      <c r="L10" s="8">
        <v>0.03</v>
      </c>
      <c r="M10" s="8">
        <v>19.850000000000001</v>
      </c>
    </row>
    <row r="11" spans="1:14" ht="16.5" x14ac:dyDescent="0.25">
      <c r="A11" s="9">
        <v>194</v>
      </c>
      <c r="B11" s="7" t="s">
        <v>14</v>
      </c>
      <c r="C11" s="55">
        <v>230</v>
      </c>
      <c r="D11" s="2">
        <v>7.6</v>
      </c>
      <c r="E11" s="2">
        <v>11.9</v>
      </c>
      <c r="F11" s="2">
        <v>39.4</v>
      </c>
      <c r="G11" s="2">
        <v>304</v>
      </c>
      <c r="H11" s="2">
        <v>160.54</v>
      </c>
      <c r="I11" s="2">
        <v>36.409999999999997</v>
      </c>
      <c r="J11" s="2">
        <v>0.98</v>
      </c>
      <c r="K11" s="2">
        <v>0.14000000000000001</v>
      </c>
      <c r="L11" s="2">
        <v>0.18</v>
      </c>
      <c r="M11" s="2">
        <v>0.54</v>
      </c>
    </row>
    <row r="12" spans="1:14" ht="24" x14ac:dyDescent="0.25">
      <c r="A12" s="9" t="s">
        <v>249</v>
      </c>
      <c r="B12" s="7" t="s">
        <v>15</v>
      </c>
      <c r="C12" s="55">
        <v>200</v>
      </c>
      <c r="D12" s="2">
        <v>1.6</v>
      </c>
      <c r="E12" s="2">
        <v>1.5</v>
      </c>
      <c r="F12" s="2">
        <v>11.3</v>
      </c>
      <c r="G12" s="2">
        <v>62</v>
      </c>
      <c r="H12" s="2">
        <v>53.06</v>
      </c>
      <c r="I12" s="2">
        <v>6.09</v>
      </c>
      <c r="J12" s="2">
        <v>7.0000000000000007E-2</v>
      </c>
      <c r="K12" s="2">
        <v>0.01</v>
      </c>
      <c r="L12" s="2">
        <v>0.06</v>
      </c>
      <c r="M12" s="2">
        <v>0.26</v>
      </c>
    </row>
    <row r="13" spans="1:14" ht="16.5" x14ac:dyDescent="0.25">
      <c r="A13" s="4" t="s">
        <v>302</v>
      </c>
      <c r="B13" s="7" t="s">
        <v>16</v>
      </c>
      <c r="C13" s="55">
        <v>50</v>
      </c>
      <c r="D13" s="2">
        <v>3.85</v>
      </c>
      <c r="E13" s="2">
        <v>1.5</v>
      </c>
      <c r="F13" s="2">
        <v>25.05</v>
      </c>
      <c r="G13" s="2">
        <v>155</v>
      </c>
      <c r="H13" s="2">
        <v>12</v>
      </c>
      <c r="I13" s="2">
        <v>16</v>
      </c>
      <c r="J13" s="2">
        <v>1</v>
      </c>
      <c r="K13" s="2">
        <v>0.08</v>
      </c>
      <c r="L13" s="2">
        <v>0.03</v>
      </c>
      <c r="M13" s="2">
        <v>0</v>
      </c>
    </row>
    <row r="14" spans="1:14" ht="16.5" x14ac:dyDescent="0.25">
      <c r="A14" s="4"/>
      <c r="B14" s="10" t="s">
        <v>17</v>
      </c>
      <c r="C14" s="55">
        <f t="shared" ref="C14:M14" si="0">SUM(C8:C13)</f>
        <v>570</v>
      </c>
      <c r="D14" s="49">
        <f t="shared" si="0"/>
        <v>19.349999999999998</v>
      </c>
      <c r="E14" s="49">
        <f t="shared" si="0"/>
        <v>31.6</v>
      </c>
      <c r="F14" s="49">
        <f t="shared" si="0"/>
        <v>82.949999999999989</v>
      </c>
      <c r="G14" s="57">
        <f t="shared" si="0"/>
        <v>728</v>
      </c>
      <c r="H14" s="49">
        <f t="shared" si="0"/>
        <v>452.81</v>
      </c>
      <c r="I14" s="49">
        <f t="shared" si="0"/>
        <v>82.649999999999991</v>
      </c>
      <c r="J14" s="49">
        <f t="shared" si="0"/>
        <v>2.8600000000000003</v>
      </c>
      <c r="K14" s="49">
        <f t="shared" si="0"/>
        <v>0.25700000000000001</v>
      </c>
      <c r="L14" s="49">
        <f t="shared" si="0"/>
        <v>0.38300000000000001</v>
      </c>
      <c r="M14" s="49">
        <f t="shared" si="0"/>
        <v>20.790000000000003</v>
      </c>
    </row>
    <row r="15" spans="1:14" ht="16.5" x14ac:dyDescent="0.25">
      <c r="A15" s="4" t="s">
        <v>18</v>
      </c>
      <c r="B15" s="5" t="s">
        <v>19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ht="30" x14ac:dyDescent="0.25">
      <c r="A16" s="11" t="s">
        <v>303</v>
      </c>
      <c r="B16" s="12" t="s">
        <v>265</v>
      </c>
      <c r="C16" s="58">
        <v>100</v>
      </c>
      <c r="D16" s="12">
        <v>2.2999999999999998</v>
      </c>
      <c r="E16" s="12">
        <v>7.1</v>
      </c>
      <c r="F16" s="12">
        <v>8.6</v>
      </c>
      <c r="G16" s="12">
        <v>112</v>
      </c>
      <c r="H16" s="12">
        <v>62.14</v>
      </c>
      <c r="I16" s="12">
        <v>22.73</v>
      </c>
      <c r="J16" s="12">
        <v>1</v>
      </c>
      <c r="K16" s="12">
        <v>0.04</v>
      </c>
      <c r="L16" s="12">
        <v>0.05</v>
      </c>
      <c r="M16" s="12">
        <v>49.81</v>
      </c>
    </row>
    <row r="17" spans="1:13" ht="33" x14ac:dyDescent="0.25">
      <c r="A17" s="9">
        <v>56</v>
      </c>
      <c r="B17" s="7" t="s">
        <v>20</v>
      </c>
      <c r="C17" s="59">
        <v>250</v>
      </c>
      <c r="D17" s="2">
        <v>2.4</v>
      </c>
      <c r="E17" s="2">
        <v>5.7</v>
      </c>
      <c r="F17" s="2">
        <v>15.7</v>
      </c>
      <c r="G17" s="2">
        <v>130</v>
      </c>
      <c r="H17" s="2">
        <v>24.22</v>
      </c>
      <c r="I17" s="2">
        <v>23.25</v>
      </c>
      <c r="J17" s="2">
        <v>0.87</v>
      </c>
      <c r="K17" s="2">
        <v>0.08</v>
      </c>
      <c r="L17" s="2">
        <v>7.0000000000000007E-2</v>
      </c>
      <c r="M17" s="2">
        <v>6.71</v>
      </c>
    </row>
    <row r="18" spans="1:13" ht="16.5" x14ac:dyDescent="0.25">
      <c r="A18" s="9">
        <v>81</v>
      </c>
      <c r="B18" s="7" t="s">
        <v>21</v>
      </c>
      <c r="C18" s="59">
        <v>120</v>
      </c>
      <c r="D18" s="2">
        <v>17.7</v>
      </c>
      <c r="E18" s="2">
        <v>7</v>
      </c>
      <c r="F18" s="2">
        <v>3.6</v>
      </c>
      <c r="G18" s="2">
        <v>148</v>
      </c>
      <c r="H18" s="2">
        <v>55.97</v>
      </c>
      <c r="I18" s="2">
        <v>36.869999999999997</v>
      </c>
      <c r="J18" s="2">
        <v>1.33</v>
      </c>
      <c r="K18" s="2">
        <v>0.08</v>
      </c>
      <c r="L18" s="2">
        <v>0.18</v>
      </c>
      <c r="M18" s="2">
        <v>0.65</v>
      </c>
    </row>
    <row r="19" spans="1:13" ht="16.5" x14ac:dyDescent="0.25">
      <c r="A19" s="9">
        <v>146</v>
      </c>
      <c r="B19" s="7" t="s">
        <v>22</v>
      </c>
      <c r="C19" s="59">
        <v>200</v>
      </c>
      <c r="D19" s="2">
        <v>4.0999999999999996</v>
      </c>
      <c r="E19" s="2">
        <v>6.4</v>
      </c>
      <c r="F19" s="2">
        <v>26.7</v>
      </c>
      <c r="G19" s="2">
        <v>188</v>
      </c>
      <c r="H19" s="2">
        <v>49.74</v>
      </c>
      <c r="I19" s="2">
        <v>38.01</v>
      </c>
      <c r="J19" s="2">
        <v>1.4</v>
      </c>
      <c r="K19" s="8">
        <v>0.16</v>
      </c>
      <c r="L19" s="8">
        <v>0.14000000000000001</v>
      </c>
      <c r="M19" s="8">
        <v>13.84</v>
      </c>
    </row>
    <row r="20" spans="1:13" ht="16.5" x14ac:dyDescent="0.25">
      <c r="A20" s="4">
        <v>319</v>
      </c>
      <c r="B20" s="7" t="s">
        <v>23</v>
      </c>
      <c r="C20" s="59">
        <v>200</v>
      </c>
      <c r="D20" s="2">
        <v>0.7</v>
      </c>
      <c r="E20" s="2">
        <v>0.3</v>
      </c>
      <c r="F20" s="2">
        <v>29</v>
      </c>
      <c r="G20" s="2">
        <v>127</v>
      </c>
      <c r="H20" s="2">
        <v>12.22</v>
      </c>
      <c r="I20" s="2">
        <v>3.23</v>
      </c>
      <c r="J20" s="2">
        <v>0.64</v>
      </c>
      <c r="K20" s="2">
        <v>0.01</v>
      </c>
      <c r="L20" s="2">
        <v>0.05</v>
      </c>
      <c r="M20" s="2">
        <v>80</v>
      </c>
    </row>
    <row r="21" spans="1:13" ht="16.5" x14ac:dyDescent="0.25">
      <c r="A21" s="4" t="s">
        <v>302</v>
      </c>
      <c r="B21" s="7" t="s">
        <v>24</v>
      </c>
      <c r="C21" s="55">
        <v>100</v>
      </c>
      <c r="D21" s="2">
        <v>7.9</v>
      </c>
      <c r="E21" s="2">
        <v>1</v>
      </c>
      <c r="F21" s="2">
        <v>48.3</v>
      </c>
      <c r="G21" s="2">
        <v>246</v>
      </c>
      <c r="H21" s="2">
        <v>23</v>
      </c>
      <c r="I21" s="2">
        <v>33</v>
      </c>
      <c r="J21" s="2">
        <v>2</v>
      </c>
      <c r="K21" s="2">
        <v>0.16</v>
      </c>
      <c r="L21" s="2">
        <v>0.06</v>
      </c>
      <c r="M21" s="2">
        <v>0</v>
      </c>
    </row>
    <row r="22" spans="1:13" ht="16.5" x14ac:dyDescent="0.25">
      <c r="A22" s="4" t="s">
        <v>304</v>
      </c>
      <c r="B22" s="7" t="s">
        <v>25</v>
      </c>
      <c r="C22" s="59">
        <v>120</v>
      </c>
      <c r="D22" s="2">
        <v>7.92</v>
      </c>
      <c r="E22" s="2">
        <v>1.44</v>
      </c>
      <c r="F22" s="2">
        <v>40.08</v>
      </c>
      <c r="G22" s="2">
        <v>231.6</v>
      </c>
      <c r="H22" s="2">
        <v>42</v>
      </c>
      <c r="I22" s="2">
        <v>56.4</v>
      </c>
      <c r="J22" s="2">
        <v>4.68</v>
      </c>
      <c r="K22" s="8">
        <v>0.21</v>
      </c>
      <c r="L22" s="8">
        <v>0.09</v>
      </c>
      <c r="M22" s="8">
        <v>0</v>
      </c>
    </row>
    <row r="23" spans="1:13" ht="16.5" x14ac:dyDescent="0.25">
      <c r="A23" s="4"/>
      <c r="B23" s="10" t="s">
        <v>17</v>
      </c>
      <c r="C23" s="59">
        <f t="shared" ref="C23:M23" si="1">SUM(C16:C22)</f>
        <v>1090</v>
      </c>
      <c r="D23" s="2">
        <f t="shared" si="1"/>
        <v>43.02</v>
      </c>
      <c r="E23" s="2">
        <f t="shared" si="1"/>
        <v>28.940000000000005</v>
      </c>
      <c r="F23" s="2">
        <f t="shared" si="1"/>
        <v>171.97999999999996</v>
      </c>
      <c r="G23" s="56">
        <f t="shared" si="1"/>
        <v>1182.5999999999999</v>
      </c>
      <c r="H23" s="2">
        <f t="shared" si="1"/>
        <v>269.28999999999996</v>
      </c>
      <c r="I23" s="2">
        <f t="shared" si="1"/>
        <v>213.48999999999998</v>
      </c>
      <c r="J23" s="2">
        <f t="shared" si="1"/>
        <v>11.919999999999998</v>
      </c>
      <c r="K23" s="2">
        <f t="shared" si="1"/>
        <v>0.74</v>
      </c>
      <c r="L23" s="2">
        <f t="shared" si="1"/>
        <v>0.64</v>
      </c>
      <c r="M23" s="2">
        <f t="shared" si="1"/>
        <v>151.01</v>
      </c>
    </row>
    <row r="24" spans="1:13" ht="16.5" x14ac:dyDescent="0.25">
      <c r="A24" s="4"/>
      <c r="B24" s="5" t="s">
        <v>26</v>
      </c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6.5" x14ac:dyDescent="0.25">
      <c r="A25" s="4">
        <v>288</v>
      </c>
      <c r="B25" s="7" t="s">
        <v>305</v>
      </c>
      <c r="C25" s="55">
        <v>50</v>
      </c>
      <c r="D25" s="2">
        <v>3.9</v>
      </c>
      <c r="E25" s="2">
        <v>2.8</v>
      </c>
      <c r="F25" s="2">
        <v>26.8</v>
      </c>
      <c r="G25" s="49">
        <v>152</v>
      </c>
      <c r="H25" s="49">
        <v>7.92</v>
      </c>
      <c r="I25" s="49">
        <v>5.16</v>
      </c>
      <c r="J25" s="49">
        <v>0.42</v>
      </c>
      <c r="K25" s="2">
        <v>0.04</v>
      </c>
      <c r="L25" s="2">
        <v>0.02</v>
      </c>
      <c r="M25" s="2">
        <v>0</v>
      </c>
    </row>
    <row r="26" spans="1:13" ht="16.5" x14ac:dyDescent="0.25">
      <c r="A26" s="4">
        <v>297</v>
      </c>
      <c r="B26" s="7" t="s">
        <v>266</v>
      </c>
      <c r="C26" s="55">
        <v>200</v>
      </c>
      <c r="D26" s="2">
        <v>5.5</v>
      </c>
      <c r="E26" s="2">
        <v>4.9000000000000004</v>
      </c>
      <c r="F26" s="2">
        <v>25.5</v>
      </c>
      <c r="G26" s="49">
        <v>163</v>
      </c>
      <c r="H26" s="49">
        <v>2316.64</v>
      </c>
      <c r="I26" s="49">
        <v>25.48</v>
      </c>
      <c r="J26" s="49">
        <v>0.2</v>
      </c>
      <c r="K26" s="2">
        <v>0.06</v>
      </c>
      <c r="L26" s="2">
        <v>0.59</v>
      </c>
      <c r="M26" s="2">
        <v>1.18</v>
      </c>
    </row>
    <row r="27" spans="1:13" ht="16.5" x14ac:dyDescent="0.25">
      <c r="A27" s="4"/>
      <c r="B27" s="7" t="s">
        <v>267</v>
      </c>
      <c r="C27" s="55">
        <v>200</v>
      </c>
      <c r="D27" s="2">
        <v>3</v>
      </c>
      <c r="E27" s="2">
        <v>1</v>
      </c>
      <c r="F27" s="2">
        <v>42</v>
      </c>
      <c r="G27" s="49">
        <v>189</v>
      </c>
      <c r="H27" s="49">
        <v>68</v>
      </c>
      <c r="I27" s="49">
        <v>26</v>
      </c>
      <c r="J27" s="49">
        <v>0.6</v>
      </c>
      <c r="K27" s="2">
        <v>3</v>
      </c>
      <c r="L27" s="2">
        <v>1</v>
      </c>
      <c r="M27" s="2">
        <v>42</v>
      </c>
    </row>
    <row r="28" spans="1:13" ht="16.5" x14ac:dyDescent="0.25">
      <c r="A28" s="4"/>
      <c r="B28" s="10" t="s">
        <v>17</v>
      </c>
      <c r="C28" s="55">
        <f t="shared" ref="C28:M28" si="2">SUM(C25:C27)</f>
        <v>450</v>
      </c>
      <c r="D28" s="2">
        <f t="shared" si="2"/>
        <v>12.4</v>
      </c>
      <c r="E28" s="2">
        <f t="shared" si="2"/>
        <v>8.6999999999999993</v>
      </c>
      <c r="F28" s="2">
        <f t="shared" si="2"/>
        <v>94.3</v>
      </c>
      <c r="G28" s="57">
        <f t="shared" si="2"/>
        <v>504</v>
      </c>
      <c r="H28" s="49">
        <f t="shared" si="2"/>
        <v>2392.56</v>
      </c>
      <c r="I28" s="49">
        <f t="shared" si="2"/>
        <v>56.64</v>
      </c>
      <c r="J28" s="49">
        <f t="shared" si="2"/>
        <v>1.22</v>
      </c>
      <c r="K28" s="2">
        <f t="shared" si="2"/>
        <v>3.1</v>
      </c>
      <c r="L28" s="2">
        <f t="shared" si="2"/>
        <v>1.6099999999999999</v>
      </c>
      <c r="M28" s="2">
        <f t="shared" si="2"/>
        <v>43.18</v>
      </c>
    </row>
    <row r="29" spans="1:13" ht="16.5" x14ac:dyDescent="0.25">
      <c r="A29" s="4"/>
      <c r="B29" s="5" t="s">
        <v>27</v>
      </c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6.5" x14ac:dyDescent="0.25">
      <c r="A30" s="9">
        <v>46</v>
      </c>
      <c r="B30" s="7" t="s">
        <v>28</v>
      </c>
      <c r="C30" s="55">
        <v>100</v>
      </c>
      <c r="D30" s="2">
        <v>1.7</v>
      </c>
      <c r="E30" s="2">
        <v>7.9</v>
      </c>
      <c r="F30" s="2">
        <v>8.8000000000000007</v>
      </c>
      <c r="G30" s="2">
        <v>118</v>
      </c>
      <c r="H30" s="2">
        <v>26.64</v>
      </c>
      <c r="I30" s="2">
        <v>33.159999999999997</v>
      </c>
      <c r="J30" s="2">
        <v>0.87</v>
      </c>
      <c r="K30" s="2">
        <v>0.06</v>
      </c>
      <c r="L30" s="2">
        <v>0.06</v>
      </c>
      <c r="M30" s="2">
        <v>7.44</v>
      </c>
    </row>
    <row r="31" spans="1:13" ht="16.5" x14ac:dyDescent="0.25">
      <c r="A31" s="9">
        <v>99</v>
      </c>
      <c r="B31" s="7" t="s">
        <v>29</v>
      </c>
      <c r="C31" s="55">
        <v>120</v>
      </c>
      <c r="D31" s="2">
        <v>11.1</v>
      </c>
      <c r="E31" s="2">
        <v>11.5</v>
      </c>
      <c r="F31" s="2">
        <v>14.8</v>
      </c>
      <c r="G31" s="2">
        <v>210</v>
      </c>
      <c r="H31" s="2">
        <v>37.86</v>
      </c>
      <c r="I31" s="2">
        <v>23.23</v>
      </c>
      <c r="J31" s="2">
        <v>1.07</v>
      </c>
      <c r="K31" s="2">
        <v>0.04</v>
      </c>
      <c r="L31" s="2">
        <v>0.09</v>
      </c>
      <c r="M31" s="2">
        <v>0.13</v>
      </c>
    </row>
    <row r="32" spans="1:13" ht="16.5" x14ac:dyDescent="0.25">
      <c r="A32" s="9">
        <v>227</v>
      </c>
      <c r="B32" s="7" t="s">
        <v>30</v>
      </c>
      <c r="C32" s="55">
        <v>185</v>
      </c>
      <c r="D32" s="2">
        <v>6.5</v>
      </c>
      <c r="E32" s="2">
        <v>4.4000000000000004</v>
      </c>
      <c r="F32" s="2">
        <v>40</v>
      </c>
      <c r="G32" s="2">
        <v>233</v>
      </c>
      <c r="H32" s="2">
        <v>11.06</v>
      </c>
      <c r="I32" s="2">
        <v>8.77</v>
      </c>
      <c r="J32" s="2">
        <v>0.89</v>
      </c>
      <c r="K32" s="13">
        <v>0.08</v>
      </c>
      <c r="L32" s="13">
        <v>0.02</v>
      </c>
      <c r="M32" s="13">
        <v>0</v>
      </c>
    </row>
    <row r="33" spans="1:13" ht="16.5" x14ac:dyDescent="0.25">
      <c r="A33" s="9">
        <v>300</v>
      </c>
      <c r="B33" s="7" t="s">
        <v>31</v>
      </c>
      <c r="C33" s="55">
        <v>200</v>
      </c>
      <c r="D33" s="2">
        <v>0.2</v>
      </c>
      <c r="E33" s="2">
        <v>0</v>
      </c>
      <c r="F33" s="2">
        <v>9.1</v>
      </c>
      <c r="G33" s="2">
        <v>36</v>
      </c>
      <c r="H33" s="2">
        <v>0.26</v>
      </c>
      <c r="I33" s="2">
        <v>0</v>
      </c>
      <c r="J33" s="2">
        <v>0.03</v>
      </c>
      <c r="K33" s="2">
        <v>0</v>
      </c>
      <c r="L33" s="2">
        <v>0</v>
      </c>
      <c r="M33" s="2">
        <v>0</v>
      </c>
    </row>
    <row r="34" spans="1:13" ht="16.5" x14ac:dyDescent="0.25">
      <c r="A34" s="9" t="s">
        <v>302</v>
      </c>
      <c r="B34" s="7" t="s">
        <v>24</v>
      </c>
      <c r="C34" s="55">
        <v>50</v>
      </c>
      <c r="D34" s="2">
        <v>3.85</v>
      </c>
      <c r="E34" s="2">
        <v>1.5</v>
      </c>
      <c r="F34" s="2">
        <v>25.05</v>
      </c>
      <c r="G34" s="2">
        <v>155</v>
      </c>
      <c r="H34" s="2">
        <v>12</v>
      </c>
      <c r="I34" s="2">
        <v>16</v>
      </c>
      <c r="J34" s="2">
        <v>1</v>
      </c>
      <c r="K34" s="2">
        <v>0.08</v>
      </c>
      <c r="L34" s="2">
        <v>0.03</v>
      </c>
      <c r="M34" s="2">
        <v>0</v>
      </c>
    </row>
    <row r="35" spans="1:13" ht="16.5" x14ac:dyDescent="0.25">
      <c r="A35" s="9"/>
      <c r="B35" s="10" t="s">
        <v>17</v>
      </c>
      <c r="C35" s="55">
        <f t="shared" ref="C35:M35" si="3">SUM(C30:C34)</f>
        <v>655</v>
      </c>
      <c r="D35" s="2">
        <f t="shared" si="3"/>
        <v>23.349999999999998</v>
      </c>
      <c r="E35" s="2">
        <f t="shared" si="3"/>
        <v>25.299999999999997</v>
      </c>
      <c r="F35" s="2">
        <f t="shared" si="3"/>
        <v>97.75</v>
      </c>
      <c r="G35" s="56">
        <f t="shared" si="3"/>
        <v>752</v>
      </c>
      <c r="H35" s="2">
        <f t="shared" si="3"/>
        <v>87.820000000000007</v>
      </c>
      <c r="I35" s="2">
        <f t="shared" si="3"/>
        <v>81.16</v>
      </c>
      <c r="J35" s="2">
        <f t="shared" si="3"/>
        <v>3.86</v>
      </c>
      <c r="K35" s="13">
        <f t="shared" si="3"/>
        <v>0.26</v>
      </c>
      <c r="L35" s="13">
        <f t="shared" si="3"/>
        <v>0.19999999999999998</v>
      </c>
      <c r="M35" s="13">
        <f t="shared" si="3"/>
        <v>7.57</v>
      </c>
    </row>
    <row r="36" spans="1:13" ht="16.5" x14ac:dyDescent="0.25">
      <c r="A36" s="9"/>
      <c r="B36" s="5" t="s">
        <v>32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6.5" x14ac:dyDescent="0.25">
      <c r="A37" s="9">
        <v>299</v>
      </c>
      <c r="B37" s="7" t="s">
        <v>33</v>
      </c>
      <c r="C37" s="55">
        <v>200</v>
      </c>
      <c r="D37" s="2">
        <v>5.7</v>
      </c>
      <c r="E37" s="2">
        <v>5.9</v>
      </c>
      <c r="F37" s="2">
        <v>9</v>
      </c>
      <c r="G37" s="2">
        <v>111</v>
      </c>
      <c r="H37" s="2">
        <v>222.5</v>
      </c>
      <c r="I37" s="2">
        <v>25.66</v>
      </c>
      <c r="J37" s="2">
        <v>0.18</v>
      </c>
      <c r="K37" s="2">
        <v>0.06</v>
      </c>
      <c r="L37" s="2">
        <v>0.25</v>
      </c>
      <c r="M37" s="2">
        <v>1.1000000000000001</v>
      </c>
    </row>
    <row r="38" spans="1:13" ht="16.5" x14ac:dyDescent="0.25">
      <c r="A38" s="9" t="s">
        <v>34</v>
      </c>
      <c r="B38" s="10" t="s">
        <v>17</v>
      </c>
      <c r="C38" s="55">
        <v>200</v>
      </c>
      <c r="D38" s="2">
        <v>5.7</v>
      </c>
      <c r="E38" s="2">
        <v>5.9</v>
      </c>
      <c r="F38" s="2">
        <v>9</v>
      </c>
      <c r="G38" s="56">
        <v>111</v>
      </c>
      <c r="H38" s="77">
        <v>222.5</v>
      </c>
      <c r="I38" s="2">
        <v>25.66</v>
      </c>
      <c r="J38" s="2">
        <v>0.18</v>
      </c>
      <c r="K38" s="2">
        <v>0.06</v>
      </c>
      <c r="L38" s="2">
        <v>0.25</v>
      </c>
      <c r="M38" s="2">
        <v>1.1000000000000001</v>
      </c>
    </row>
    <row r="39" spans="1:13" ht="16.5" x14ac:dyDescent="0.25">
      <c r="A39" s="9" t="s">
        <v>35</v>
      </c>
      <c r="B39" s="10" t="s">
        <v>36</v>
      </c>
      <c r="C39" s="6"/>
      <c r="D39" s="49"/>
      <c r="E39" s="49"/>
      <c r="F39" s="49"/>
      <c r="G39" s="57">
        <f>G14+G23+G28+G35+G38</f>
        <v>3277.6</v>
      </c>
      <c r="H39" s="49"/>
      <c r="I39" s="49"/>
      <c r="J39" s="49"/>
      <c r="K39" s="49"/>
      <c r="L39" s="49"/>
      <c r="M39" s="49"/>
    </row>
    <row r="59" spans="1:14" ht="45" customHeight="1" x14ac:dyDescent="0.25"/>
    <row r="60" spans="1:14" x14ac:dyDescent="0.25">
      <c r="A60" s="88" t="s">
        <v>37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</row>
    <row r="61" spans="1:14" x14ac:dyDescent="0.25">
      <c r="A61" s="88" t="s">
        <v>38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</row>
    <row r="62" spans="1:14" x14ac:dyDescent="0.25">
      <c r="A62" s="88" t="s">
        <v>39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</row>
    <row r="63" spans="1:14" ht="15" customHeight="1" x14ac:dyDescent="0.25">
      <c r="A63" s="90" t="s">
        <v>40</v>
      </c>
      <c r="B63" s="91" t="s">
        <v>41</v>
      </c>
      <c r="C63" s="91" t="s">
        <v>290</v>
      </c>
      <c r="D63" s="91" t="s">
        <v>42</v>
      </c>
      <c r="E63" s="91"/>
      <c r="F63" s="91"/>
      <c r="G63" s="53"/>
      <c r="H63" s="91" t="s">
        <v>298</v>
      </c>
      <c r="I63" s="91"/>
      <c r="J63" s="91"/>
      <c r="K63" s="91" t="s">
        <v>315</v>
      </c>
      <c r="L63" s="91"/>
      <c r="M63" s="91"/>
    </row>
    <row r="64" spans="1:14" ht="33.75" customHeight="1" x14ac:dyDescent="0.25">
      <c r="A64" s="90"/>
      <c r="B64" s="91"/>
      <c r="C64" s="91"/>
      <c r="D64" s="1" t="s">
        <v>43</v>
      </c>
      <c r="E64" s="1" t="s">
        <v>44</v>
      </c>
      <c r="F64" s="1" t="s">
        <v>45</v>
      </c>
      <c r="G64" s="91" t="s">
        <v>6</v>
      </c>
      <c r="H64" s="1" t="s">
        <v>295</v>
      </c>
      <c r="I64" s="1" t="s">
        <v>296</v>
      </c>
      <c r="J64" s="1" t="s">
        <v>297</v>
      </c>
      <c r="K64" s="1" t="s">
        <v>292</v>
      </c>
      <c r="L64" s="1" t="s">
        <v>293</v>
      </c>
      <c r="M64" s="1" t="s">
        <v>294</v>
      </c>
    </row>
    <row r="65" spans="1:13" x14ac:dyDescent="0.25">
      <c r="A65" s="3">
        <v>1</v>
      </c>
      <c r="B65" s="1">
        <v>2</v>
      </c>
      <c r="C65" s="1">
        <v>3</v>
      </c>
      <c r="D65" s="1">
        <v>4</v>
      </c>
      <c r="E65" s="1">
        <v>5</v>
      </c>
      <c r="F65" s="1">
        <v>6</v>
      </c>
      <c r="G65" s="91"/>
      <c r="H65" s="1"/>
      <c r="I65" s="1"/>
      <c r="J65" s="1"/>
      <c r="K65" s="1">
        <v>8</v>
      </c>
      <c r="L65" s="1">
        <v>9</v>
      </c>
      <c r="M65" s="1">
        <v>10</v>
      </c>
    </row>
    <row r="66" spans="1:13" ht="16.5" x14ac:dyDescent="0.25">
      <c r="A66" s="15"/>
      <c r="B66" s="5" t="s">
        <v>46</v>
      </c>
      <c r="C66" s="6"/>
      <c r="D66" s="6"/>
      <c r="E66" s="6"/>
      <c r="F66" s="6"/>
      <c r="G66" s="6"/>
      <c r="H66" s="6"/>
      <c r="I66" s="6"/>
      <c r="J66" s="6"/>
      <c r="K66" s="16"/>
      <c r="L66" s="16"/>
      <c r="M66" s="16"/>
    </row>
    <row r="67" spans="1:13" ht="16.5" x14ac:dyDescent="0.25">
      <c r="A67" s="17" t="s">
        <v>299</v>
      </c>
      <c r="B67" s="7" t="s">
        <v>11</v>
      </c>
      <c r="C67" s="55">
        <v>10</v>
      </c>
      <c r="D67" s="2">
        <v>0.1</v>
      </c>
      <c r="E67" s="2">
        <v>8.3000000000000007</v>
      </c>
      <c r="F67" s="2">
        <v>0.1</v>
      </c>
      <c r="G67" s="2">
        <v>75</v>
      </c>
      <c r="H67" s="2">
        <v>1.2</v>
      </c>
      <c r="I67" s="2">
        <v>0</v>
      </c>
      <c r="J67" s="2">
        <v>0.02</v>
      </c>
      <c r="K67" s="2">
        <v>0</v>
      </c>
      <c r="L67" s="2">
        <v>0.01</v>
      </c>
      <c r="M67" s="2">
        <v>0</v>
      </c>
    </row>
    <row r="68" spans="1:13" ht="16.5" x14ac:dyDescent="0.25">
      <c r="A68" s="9">
        <v>206</v>
      </c>
      <c r="B68" s="7" t="s">
        <v>47</v>
      </c>
      <c r="C68" s="56">
        <v>230</v>
      </c>
      <c r="D68" s="8">
        <v>8.5</v>
      </c>
      <c r="E68" s="8">
        <v>14.4</v>
      </c>
      <c r="F68" s="8">
        <v>35.299999999999997</v>
      </c>
      <c r="G68" s="8">
        <v>312</v>
      </c>
      <c r="H68" s="8">
        <v>160.77000000000001</v>
      </c>
      <c r="I68" s="8">
        <v>63.41</v>
      </c>
      <c r="J68" s="8">
        <v>1.83</v>
      </c>
      <c r="K68" s="8">
        <v>0.22</v>
      </c>
      <c r="L68" s="8">
        <v>0.2</v>
      </c>
      <c r="M68" s="8">
        <v>0.57999999999999996</v>
      </c>
    </row>
    <row r="69" spans="1:13" ht="16.5" x14ac:dyDescent="0.25">
      <c r="A69" s="17">
        <v>141</v>
      </c>
      <c r="B69" s="7" t="s">
        <v>48</v>
      </c>
      <c r="C69" s="55">
        <v>120</v>
      </c>
      <c r="D69" s="2">
        <v>9.4</v>
      </c>
      <c r="E69" s="2">
        <v>14.3</v>
      </c>
      <c r="F69" s="2">
        <v>8.6</v>
      </c>
      <c r="G69" s="2">
        <v>202</v>
      </c>
      <c r="H69" s="2">
        <v>88.03</v>
      </c>
      <c r="I69" s="2">
        <v>14.42</v>
      </c>
      <c r="J69" s="2">
        <v>0.62</v>
      </c>
      <c r="K69" s="2">
        <v>0.03</v>
      </c>
      <c r="L69" s="2">
        <v>0.1</v>
      </c>
      <c r="M69" s="2">
        <v>0.11</v>
      </c>
    </row>
    <row r="70" spans="1:13" ht="33" x14ac:dyDescent="0.25">
      <c r="A70" s="9">
        <v>304</v>
      </c>
      <c r="B70" s="7" t="s">
        <v>49</v>
      </c>
      <c r="C70" s="55">
        <v>200</v>
      </c>
      <c r="D70" s="8">
        <v>3</v>
      </c>
      <c r="E70" s="8">
        <v>2.8</v>
      </c>
      <c r="F70" s="8">
        <v>16.600000000000001</v>
      </c>
      <c r="G70" s="8">
        <v>101</v>
      </c>
      <c r="H70" s="2">
        <v>105.86</v>
      </c>
      <c r="I70" s="2">
        <v>12.18</v>
      </c>
      <c r="J70" s="2">
        <v>0.11</v>
      </c>
      <c r="K70" s="2">
        <v>0.03</v>
      </c>
      <c r="L70" s="2">
        <v>0.12</v>
      </c>
      <c r="M70" s="8">
        <v>0.52</v>
      </c>
    </row>
    <row r="71" spans="1:13" ht="16.5" x14ac:dyDescent="0.25">
      <c r="A71" s="17" t="s">
        <v>302</v>
      </c>
      <c r="B71" s="7" t="s">
        <v>50</v>
      </c>
      <c r="C71" s="55">
        <v>50</v>
      </c>
      <c r="D71" s="2">
        <v>3.85</v>
      </c>
      <c r="E71" s="2">
        <v>1.5</v>
      </c>
      <c r="F71" s="2">
        <v>25.05</v>
      </c>
      <c r="G71" s="2">
        <v>155</v>
      </c>
      <c r="H71" s="2">
        <v>12</v>
      </c>
      <c r="I71" s="2">
        <v>16</v>
      </c>
      <c r="J71" s="2">
        <v>1</v>
      </c>
      <c r="K71" s="2">
        <v>0.08</v>
      </c>
      <c r="L71" s="2">
        <v>0.03</v>
      </c>
      <c r="M71" s="2">
        <v>0</v>
      </c>
    </row>
    <row r="72" spans="1:13" ht="16.5" x14ac:dyDescent="0.25">
      <c r="A72" s="17"/>
      <c r="B72" s="10" t="s">
        <v>17</v>
      </c>
      <c r="C72" s="55">
        <f t="shared" ref="C72:M72" si="4">SUM(C67:C71)</f>
        <v>610</v>
      </c>
      <c r="D72" s="2">
        <f t="shared" si="4"/>
        <v>24.85</v>
      </c>
      <c r="E72" s="2">
        <f t="shared" si="4"/>
        <v>41.3</v>
      </c>
      <c r="F72" s="2">
        <f t="shared" si="4"/>
        <v>85.65</v>
      </c>
      <c r="G72" s="56">
        <f t="shared" si="4"/>
        <v>845</v>
      </c>
      <c r="H72" s="2">
        <f t="shared" si="4"/>
        <v>367.86</v>
      </c>
      <c r="I72" s="2">
        <f t="shared" si="4"/>
        <v>106.00999999999999</v>
      </c>
      <c r="J72" s="2">
        <f t="shared" si="4"/>
        <v>3.58</v>
      </c>
      <c r="K72" s="18">
        <f t="shared" si="4"/>
        <v>0.36000000000000004</v>
      </c>
      <c r="L72" s="18">
        <f t="shared" si="4"/>
        <v>0.46000000000000008</v>
      </c>
      <c r="M72" s="18">
        <f t="shared" si="4"/>
        <v>1.21</v>
      </c>
    </row>
    <row r="73" spans="1:13" ht="16.5" x14ac:dyDescent="0.25">
      <c r="A73" s="17" t="s">
        <v>51</v>
      </c>
      <c r="B73" s="5" t="s">
        <v>52</v>
      </c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33" x14ac:dyDescent="0.25">
      <c r="A74" s="9">
        <v>15</v>
      </c>
      <c r="B74" s="7" t="s">
        <v>268</v>
      </c>
      <c r="C74" s="55">
        <v>100</v>
      </c>
      <c r="D74" s="2">
        <v>0.8</v>
      </c>
      <c r="E74" s="2">
        <v>4.9000000000000004</v>
      </c>
      <c r="F74" s="2">
        <v>4</v>
      </c>
      <c r="G74" s="2">
        <v>66</v>
      </c>
      <c r="H74" s="2">
        <v>16.850000000000001</v>
      </c>
      <c r="I74" s="2">
        <v>13.61</v>
      </c>
      <c r="J74" s="2">
        <v>0.63</v>
      </c>
      <c r="K74" s="2">
        <v>0.04</v>
      </c>
      <c r="L74" s="2">
        <v>0.03</v>
      </c>
      <c r="M74" s="2">
        <v>13.91</v>
      </c>
    </row>
    <row r="75" spans="1:13" ht="16.5" x14ac:dyDescent="0.25">
      <c r="A75" s="9">
        <v>72</v>
      </c>
      <c r="B75" s="7" t="s">
        <v>306</v>
      </c>
      <c r="C75" s="56">
        <v>290</v>
      </c>
      <c r="D75" s="2">
        <v>11.5</v>
      </c>
      <c r="E75" s="2">
        <v>5.5</v>
      </c>
      <c r="F75" s="2">
        <v>12.9</v>
      </c>
      <c r="G75" s="2">
        <v>151</v>
      </c>
      <c r="H75" s="2">
        <v>22.54</v>
      </c>
      <c r="I75" s="2">
        <v>32.35</v>
      </c>
      <c r="J75" s="2">
        <v>1.07</v>
      </c>
      <c r="K75" s="2">
        <v>0.17</v>
      </c>
      <c r="L75" s="2">
        <v>0.12</v>
      </c>
      <c r="M75" s="2">
        <v>6.77</v>
      </c>
    </row>
    <row r="76" spans="1:13" ht="16.5" x14ac:dyDescent="0.25">
      <c r="A76" s="9">
        <v>143</v>
      </c>
      <c r="B76" s="7" t="s">
        <v>53</v>
      </c>
      <c r="C76" s="55">
        <v>300</v>
      </c>
      <c r="D76" s="2">
        <v>31.2</v>
      </c>
      <c r="E76" s="2">
        <v>24.5</v>
      </c>
      <c r="F76" s="2">
        <v>27.5</v>
      </c>
      <c r="G76" s="2">
        <v>465</v>
      </c>
      <c r="H76" s="2">
        <v>61.98</v>
      </c>
      <c r="I76" s="2">
        <v>64.33</v>
      </c>
      <c r="J76" s="2">
        <v>3.25</v>
      </c>
      <c r="K76" s="8">
        <v>0.14000000000000001</v>
      </c>
      <c r="L76" s="8">
        <v>0.19</v>
      </c>
      <c r="M76" s="8">
        <v>4.03</v>
      </c>
    </row>
    <row r="77" spans="1:13" ht="16.5" x14ac:dyDescent="0.25">
      <c r="A77" s="9" t="s">
        <v>34</v>
      </c>
      <c r="B77" s="7" t="s">
        <v>54</v>
      </c>
      <c r="C77" s="55">
        <v>200</v>
      </c>
      <c r="D77" s="2">
        <v>1</v>
      </c>
      <c r="E77" s="2">
        <v>0.2</v>
      </c>
      <c r="F77" s="2">
        <v>24</v>
      </c>
      <c r="G77" s="2">
        <v>102</v>
      </c>
      <c r="H77" s="2">
        <v>0</v>
      </c>
      <c r="I77" s="2">
        <v>0</v>
      </c>
      <c r="J77" s="2">
        <v>0</v>
      </c>
      <c r="K77" s="2">
        <v>1</v>
      </c>
      <c r="L77" s="2">
        <v>0.2</v>
      </c>
      <c r="M77" s="2">
        <v>24</v>
      </c>
    </row>
    <row r="78" spans="1:13" ht="16.5" x14ac:dyDescent="0.25">
      <c r="A78" s="4" t="s">
        <v>302</v>
      </c>
      <c r="B78" s="7" t="s">
        <v>24</v>
      </c>
      <c r="C78" s="55">
        <v>100</v>
      </c>
      <c r="D78" s="2">
        <v>7.9</v>
      </c>
      <c r="E78" s="2">
        <v>1</v>
      </c>
      <c r="F78" s="2">
        <v>48.3</v>
      </c>
      <c r="G78" s="2">
        <v>246</v>
      </c>
      <c r="H78" s="2">
        <v>23</v>
      </c>
      <c r="I78" s="2">
        <v>33</v>
      </c>
      <c r="J78" s="2">
        <v>2</v>
      </c>
      <c r="K78" s="2">
        <v>0.16</v>
      </c>
      <c r="L78" s="2">
        <v>0.06</v>
      </c>
      <c r="M78" s="2">
        <v>0</v>
      </c>
    </row>
    <row r="79" spans="1:13" ht="16.5" x14ac:dyDescent="0.25">
      <c r="A79" s="4" t="s">
        <v>304</v>
      </c>
      <c r="B79" s="7" t="s">
        <v>25</v>
      </c>
      <c r="C79" s="59">
        <v>120</v>
      </c>
      <c r="D79" s="2">
        <v>7.92</v>
      </c>
      <c r="E79" s="2">
        <v>1.44</v>
      </c>
      <c r="F79" s="2">
        <v>40.08</v>
      </c>
      <c r="G79" s="2">
        <v>231.6</v>
      </c>
      <c r="H79" s="2">
        <v>42</v>
      </c>
      <c r="I79" s="2">
        <v>56.4</v>
      </c>
      <c r="J79" s="2">
        <v>4.68</v>
      </c>
      <c r="K79" s="8">
        <v>0.21</v>
      </c>
      <c r="L79" s="8">
        <v>0.09</v>
      </c>
      <c r="M79" s="8">
        <v>0</v>
      </c>
    </row>
    <row r="80" spans="1:13" ht="16.5" x14ac:dyDescent="0.25">
      <c r="A80" s="17"/>
      <c r="B80" s="10" t="s">
        <v>17</v>
      </c>
      <c r="C80" s="55">
        <f t="shared" ref="C80:M80" si="5">SUM(C74:C79)</f>
        <v>1110</v>
      </c>
      <c r="D80" s="2">
        <f t="shared" si="5"/>
        <v>60.32</v>
      </c>
      <c r="E80" s="2">
        <f t="shared" si="5"/>
        <v>37.54</v>
      </c>
      <c r="F80" s="2">
        <f t="shared" si="5"/>
        <v>156.78</v>
      </c>
      <c r="G80" s="56">
        <f t="shared" si="5"/>
        <v>1261.5999999999999</v>
      </c>
      <c r="H80" s="2">
        <f t="shared" si="5"/>
        <v>166.37</v>
      </c>
      <c r="I80" s="2">
        <f t="shared" si="5"/>
        <v>199.69</v>
      </c>
      <c r="J80" s="2">
        <f t="shared" si="5"/>
        <v>11.629999999999999</v>
      </c>
      <c r="K80" s="18">
        <f t="shared" si="5"/>
        <v>1.72</v>
      </c>
      <c r="L80" s="18">
        <f t="shared" si="5"/>
        <v>0.69000000000000006</v>
      </c>
      <c r="M80" s="18">
        <f t="shared" si="5"/>
        <v>48.71</v>
      </c>
    </row>
    <row r="81" spans="1:13" ht="16.5" x14ac:dyDescent="0.25">
      <c r="A81" s="17"/>
      <c r="B81" s="5" t="s">
        <v>55</v>
      </c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6.5" x14ac:dyDescent="0.25">
      <c r="A82" s="19">
        <v>243</v>
      </c>
      <c r="B82" s="20" t="s">
        <v>307</v>
      </c>
      <c r="C82" s="59">
        <v>125</v>
      </c>
      <c r="D82" s="2">
        <v>14.3</v>
      </c>
      <c r="E82" s="2">
        <v>8.4</v>
      </c>
      <c r="F82" s="2">
        <v>22.3</v>
      </c>
      <c r="G82" s="2">
        <v>222</v>
      </c>
      <c r="H82" s="2">
        <v>104</v>
      </c>
      <c r="I82" s="2">
        <v>17.2</v>
      </c>
      <c r="J82" s="2">
        <v>0.6</v>
      </c>
      <c r="K82" s="18">
        <v>0.03</v>
      </c>
      <c r="L82" s="18">
        <v>0.15</v>
      </c>
      <c r="M82" s="18">
        <v>0.08</v>
      </c>
    </row>
    <row r="83" spans="1:13" ht="24" x14ac:dyDescent="0.25">
      <c r="A83" s="17" t="s">
        <v>56</v>
      </c>
      <c r="B83" s="7" t="s">
        <v>279</v>
      </c>
      <c r="C83" s="59">
        <v>200</v>
      </c>
      <c r="D83" s="2">
        <v>0</v>
      </c>
      <c r="E83" s="2">
        <v>0</v>
      </c>
      <c r="F83" s="2">
        <v>20</v>
      </c>
      <c r="G83" s="2">
        <v>76</v>
      </c>
      <c r="H83" s="2">
        <v>0.48</v>
      </c>
      <c r="I83" s="2">
        <v>0</v>
      </c>
      <c r="J83" s="2">
        <v>0.06</v>
      </c>
      <c r="K83" s="2">
        <v>0</v>
      </c>
      <c r="L83" s="2">
        <v>0</v>
      </c>
      <c r="M83" s="2">
        <v>0</v>
      </c>
    </row>
    <row r="84" spans="1:13" ht="16.5" x14ac:dyDescent="0.25">
      <c r="A84" s="17"/>
      <c r="B84" s="21" t="s">
        <v>269</v>
      </c>
      <c r="C84" s="60">
        <v>200</v>
      </c>
      <c r="D84" s="2">
        <v>0.8</v>
      </c>
      <c r="E84" s="2">
        <v>0.6</v>
      </c>
      <c r="F84" s="2">
        <v>1.6</v>
      </c>
      <c r="G84" s="2">
        <v>91</v>
      </c>
      <c r="H84" s="2">
        <v>32</v>
      </c>
      <c r="I84" s="2">
        <v>18</v>
      </c>
      <c r="J84" s="2">
        <v>4.4000000000000004</v>
      </c>
      <c r="K84" s="2">
        <v>0.8</v>
      </c>
      <c r="L84" s="2">
        <v>0.6</v>
      </c>
      <c r="M84" s="2">
        <v>21</v>
      </c>
    </row>
    <row r="85" spans="1:13" ht="16.5" x14ac:dyDescent="0.25">
      <c r="A85" s="17"/>
      <c r="B85" s="22" t="s">
        <v>57</v>
      </c>
      <c r="C85" s="61">
        <f t="shared" ref="C85:M85" si="6">SUM(C82:C84)</f>
        <v>525</v>
      </c>
      <c r="D85" s="2">
        <f t="shared" si="6"/>
        <v>15.100000000000001</v>
      </c>
      <c r="E85" s="2">
        <f t="shared" si="6"/>
        <v>9</v>
      </c>
      <c r="F85" s="2">
        <f t="shared" si="6"/>
        <v>43.9</v>
      </c>
      <c r="G85" s="56">
        <f t="shared" si="6"/>
        <v>389</v>
      </c>
      <c r="H85" s="2">
        <f t="shared" si="6"/>
        <v>136.48000000000002</v>
      </c>
      <c r="I85" s="2">
        <f t="shared" si="6"/>
        <v>35.200000000000003</v>
      </c>
      <c r="J85" s="2">
        <f t="shared" si="6"/>
        <v>5.0600000000000005</v>
      </c>
      <c r="K85" s="18">
        <f t="shared" si="6"/>
        <v>0.83000000000000007</v>
      </c>
      <c r="L85" s="18">
        <f t="shared" si="6"/>
        <v>0.75</v>
      </c>
      <c r="M85" s="18">
        <f t="shared" si="6"/>
        <v>21.08</v>
      </c>
    </row>
    <row r="86" spans="1:13" ht="16.5" x14ac:dyDescent="0.25">
      <c r="A86" s="17"/>
      <c r="B86" s="23" t="s">
        <v>58</v>
      </c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33" x14ac:dyDescent="0.25">
      <c r="A87" s="17">
        <v>6</v>
      </c>
      <c r="B87" s="7" t="s">
        <v>280</v>
      </c>
      <c r="C87" s="61">
        <v>100</v>
      </c>
      <c r="D87" s="2">
        <v>2.1</v>
      </c>
      <c r="E87" s="2">
        <v>5</v>
      </c>
      <c r="F87" s="2">
        <v>10.3</v>
      </c>
      <c r="G87" s="2">
        <v>98</v>
      </c>
      <c r="H87" s="2">
        <v>63.25</v>
      </c>
      <c r="I87" s="2">
        <v>19.14</v>
      </c>
      <c r="J87" s="2">
        <v>0.77</v>
      </c>
      <c r="K87" s="2">
        <v>0.03</v>
      </c>
      <c r="L87" s="2">
        <v>0.05</v>
      </c>
      <c r="M87" s="2">
        <v>51.56</v>
      </c>
    </row>
    <row r="88" spans="1:13" ht="16.5" x14ac:dyDescent="0.25">
      <c r="A88" s="9">
        <v>98</v>
      </c>
      <c r="B88" s="7" t="s">
        <v>59</v>
      </c>
      <c r="C88" s="61">
        <v>300</v>
      </c>
      <c r="D88" s="2">
        <v>29.9</v>
      </c>
      <c r="E88" s="2">
        <v>30.2</v>
      </c>
      <c r="F88" s="2">
        <v>27.1</v>
      </c>
      <c r="G88" s="2">
        <v>508</v>
      </c>
      <c r="H88" s="2">
        <v>37.159999999999997</v>
      </c>
      <c r="I88" s="2">
        <v>70.27</v>
      </c>
      <c r="J88" s="2">
        <v>5.45</v>
      </c>
      <c r="K88" s="18">
        <v>0.16</v>
      </c>
      <c r="L88" s="18">
        <v>0.23</v>
      </c>
      <c r="M88" s="18">
        <v>3.76</v>
      </c>
    </row>
    <row r="89" spans="1:13" ht="15.75" x14ac:dyDescent="0.25">
      <c r="A89" s="39">
        <v>309</v>
      </c>
      <c r="B89" s="44" t="s">
        <v>264</v>
      </c>
      <c r="C89" s="72">
        <v>200</v>
      </c>
      <c r="D89" s="2">
        <v>1.2</v>
      </c>
      <c r="E89" s="2">
        <v>0.1</v>
      </c>
      <c r="F89" s="2">
        <v>29.5</v>
      </c>
      <c r="G89" s="2">
        <v>127</v>
      </c>
      <c r="H89" s="2">
        <v>34.67</v>
      </c>
      <c r="I89" s="2">
        <v>21.7</v>
      </c>
      <c r="J89" s="2">
        <v>0.73</v>
      </c>
      <c r="K89" s="2">
        <v>0.02</v>
      </c>
      <c r="L89" s="2">
        <v>0.04</v>
      </c>
      <c r="M89" s="2">
        <v>0.16</v>
      </c>
    </row>
    <row r="90" spans="1:13" ht="16.5" x14ac:dyDescent="0.25">
      <c r="A90" s="17" t="s">
        <v>302</v>
      </c>
      <c r="B90" s="7" t="s">
        <v>24</v>
      </c>
      <c r="C90" s="55">
        <v>50</v>
      </c>
      <c r="D90" s="2">
        <v>3.85</v>
      </c>
      <c r="E90" s="2">
        <v>1.5</v>
      </c>
      <c r="F90" s="2">
        <v>25.05</v>
      </c>
      <c r="G90" s="2">
        <v>155</v>
      </c>
      <c r="H90" s="2">
        <v>12</v>
      </c>
      <c r="I90" s="2">
        <v>16</v>
      </c>
      <c r="J90" s="2">
        <v>1</v>
      </c>
      <c r="K90" s="2">
        <v>0.08</v>
      </c>
      <c r="L90" s="2">
        <v>0.03</v>
      </c>
      <c r="M90" s="2">
        <v>0</v>
      </c>
    </row>
    <row r="91" spans="1:13" ht="16.5" x14ac:dyDescent="0.25">
      <c r="A91" s="17"/>
      <c r="B91" s="10" t="s">
        <v>17</v>
      </c>
      <c r="C91" s="61">
        <f t="shared" ref="C91:M91" si="7">SUM(C87:C90)</f>
        <v>650</v>
      </c>
      <c r="D91" s="2">
        <f t="shared" si="7"/>
        <v>37.050000000000004</v>
      </c>
      <c r="E91" s="2">
        <f t="shared" si="7"/>
        <v>36.800000000000004</v>
      </c>
      <c r="F91" s="2">
        <f t="shared" si="7"/>
        <v>91.95</v>
      </c>
      <c r="G91" s="56">
        <f t="shared" si="7"/>
        <v>888</v>
      </c>
      <c r="H91" s="2">
        <f t="shared" si="7"/>
        <v>147.07999999999998</v>
      </c>
      <c r="I91" s="2">
        <f t="shared" si="7"/>
        <v>127.11</v>
      </c>
      <c r="J91" s="2">
        <f t="shared" si="7"/>
        <v>7.9500000000000011</v>
      </c>
      <c r="K91" s="18">
        <f t="shared" si="7"/>
        <v>0.28999999999999998</v>
      </c>
      <c r="L91" s="18">
        <f t="shared" si="7"/>
        <v>0.35</v>
      </c>
      <c r="M91" s="18">
        <f t="shared" si="7"/>
        <v>55.48</v>
      </c>
    </row>
    <row r="92" spans="1:13" ht="16.5" x14ac:dyDescent="0.25">
      <c r="A92" s="17"/>
      <c r="B92" s="5" t="s">
        <v>60</v>
      </c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6.5" x14ac:dyDescent="0.25">
      <c r="A93" s="17" t="s">
        <v>61</v>
      </c>
      <c r="B93" s="7" t="s">
        <v>266</v>
      </c>
      <c r="C93" s="55">
        <v>200</v>
      </c>
      <c r="D93" s="2">
        <v>5.5</v>
      </c>
      <c r="E93" s="2">
        <v>4.9000000000000004</v>
      </c>
      <c r="F93" s="2">
        <v>25.5</v>
      </c>
      <c r="G93" s="49">
        <v>163</v>
      </c>
      <c r="H93" s="49">
        <v>2316.64</v>
      </c>
      <c r="I93" s="49">
        <v>25.48</v>
      </c>
      <c r="J93" s="49">
        <v>0.2</v>
      </c>
      <c r="K93" s="2">
        <v>0.06</v>
      </c>
      <c r="L93" s="2">
        <v>0.59</v>
      </c>
      <c r="M93" s="2">
        <v>1.18</v>
      </c>
    </row>
    <row r="94" spans="1:13" ht="16.5" x14ac:dyDescent="0.25">
      <c r="A94" s="17" t="s">
        <v>62</v>
      </c>
      <c r="B94" s="10" t="s">
        <v>17</v>
      </c>
      <c r="C94" s="16"/>
      <c r="D94" s="2">
        <v>5.5</v>
      </c>
      <c r="E94" s="2">
        <v>4.9000000000000004</v>
      </c>
      <c r="F94" s="2">
        <v>25.5</v>
      </c>
      <c r="G94" s="57">
        <v>163</v>
      </c>
      <c r="H94" s="49">
        <v>2316.64</v>
      </c>
      <c r="I94" s="49">
        <v>25.48</v>
      </c>
      <c r="J94" s="49">
        <v>0.2</v>
      </c>
      <c r="K94" s="2">
        <v>0.06</v>
      </c>
      <c r="L94" s="2">
        <v>0.59</v>
      </c>
      <c r="M94" s="2">
        <v>1.18</v>
      </c>
    </row>
    <row r="95" spans="1:13" ht="16.5" x14ac:dyDescent="0.25">
      <c r="A95" s="15" t="s">
        <v>63</v>
      </c>
      <c r="B95" s="10" t="s">
        <v>64</v>
      </c>
      <c r="C95" s="16"/>
      <c r="D95" s="2"/>
      <c r="E95" s="2"/>
      <c r="F95" s="2"/>
      <c r="G95" s="57">
        <f>G72+G80+G85+G91+G94</f>
        <v>3546.6</v>
      </c>
      <c r="H95" s="2"/>
      <c r="I95" s="2"/>
      <c r="J95" s="2"/>
      <c r="K95" s="2"/>
      <c r="L95" s="2"/>
      <c r="M95" s="2"/>
    </row>
    <row r="96" spans="1:13" ht="14.25" customHeight="1" x14ac:dyDescent="0.25"/>
    <row r="97" spans="1:14" hidden="1" x14ac:dyDescent="0.25"/>
    <row r="98" spans="1:14" hidden="1" x14ac:dyDescent="0.25"/>
    <row r="99" spans="1:14" hidden="1" x14ac:dyDescent="0.25"/>
    <row r="100" spans="1:14" ht="294" hidden="1" customHeight="1" x14ac:dyDescent="0.25"/>
    <row r="101" spans="1:14" x14ac:dyDescent="0.25">
      <c r="A101" s="88" t="s">
        <v>65</v>
      </c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x14ac:dyDescent="0.25">
      <c r="A102" s="88" t="s">
        <v>66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x14ac:dyDescent="0.25">
      <c r="A103" s="88" t="s">
        <v>67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5" customHeight="1" x14ac:dyDescent="0.25">
      <c r="A104" s="92" t="s">
        <v>68</v>
      </c>
      <c r="B104" s="93" t="s">
        <v>69</v>
      </c>
      <c r="C104" s="91" t="s">
        <v>290</v>
      </c>
      <c r="D104" s="93" t="s">
        <v>70</v>
      </c>
      <c r="E104" s="93"/>
      <c r="F104" s="93"/>
      <c r="G104" s="54"/>
      <c r="H104" s="91" t="s">
        <v>298</v>
      </c>
      <c r="I104" s="91"/>
      <c r="J104" s="91"/>
      <c r="K104" s="91" t="s">
        <v>315</v>
      </c>
      <c r="L104" s="91"/>
      <c r="M104" s="91"/>
    </row>
    <row r="105" spans="1:14" ht="35.25" customHeight="1" x14ac:dyDescent="0.25">
      <c r="A105" s="92"/>
      <c r="B105" s="93"/>
      <c r="C105" s="91"/>
      <c r="D105" s="24" t="s">
        <v>71</v>
      </c>
      <c r="E105" s="24" t="s">
        <v>72</v>
      </c>
      <c r="F105" s="24" t="s">
        <v>73</v>
      </c>
      <c r="G105" s="91" t="s">
        <v>6</v>
      </c>
      <c r="H105" s="1" t="s">
        <v>295</v>
      </c>
      <c r="I105" s="1" t="s">
        <v>296</v>
      </c>
      <c r="J105" s="1" t="s">
        <v>297</v>
      </c>
      <c r="K105" s="1" t="s">
        <v>292</v>
      </c>
      <c r="L105" s="1" t="s">
        <v>293</v>
      </c>
      <c r="M105" s="1" t="s">
        <v>294</v>
      </c>
    </row>
    <row r="106" spans="1:14" x14ac:dyDescent="0.25">
      <c r="A106" s="25">
        <v>1</v>
      </c>
      <c r="B106" s="24">
        <v>2</v>
      </c>
      <c r="C106" s="24">
        <v>3</v>
      </c>
      <c r="D106" s="24">
        <v>4</v>
      </c>
      <c r="E106" s="24">
        <v>5</v>
      </c>
      <c r="F106" s="24">
        <v>6</v>
      </c>
      <c r="G106" s="91"/>
      <c r="H106" s="1"/>
      <c r="I106" s="1"/>
      <c r="J106" s="1"/>
      <c r="K106" s="1">
        <v>8</v>
      </c>
      <c r="L106" s="1">
        <v>9</v>
      </c>
      <c r="M106" s="1">
        <v>10</v>
      </c>
    </row>
    <row r="107" spans="1:14" ht="16.5" x14ac:dyDescent="0.25">
      <c r="A107" s="26"/>
      <c r="B107" s="5" t="s">
        <v>74</v>
      </c>
      <c r="C107" s="27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4" ht="16.5" x14ac:dyDescent="0.25">
      <c r="A108" s="26" t="s">
        <v>299</v>
      </c>
      <c r="B108" s="7" t="s">
        <v>11</v>
      </c>
      <c r="C108" s="55">
        <v>10</v>
      </c>
      <c r="D108" s="2">
        <v>0.1</v>
      </c>
      <c r="E108" s="2">
        <v>8.3000000000000007</v>
      </c>
      <c r="F108" s="2">
        <v>0.1</v>
      </c>
      <c r="G108" s="2">
        <v>75</v>
      </c>
      <c r="H108" s="2">
        <v>1.2</v>
      </c>
      <c r="I108" s="2">
        <v>0</v>
      </c>
      <c r="J108" s="2">
        <v>0.02</v>
      </c>
      <c r="K108" s="2">
        <v>0</v>
      </c>
      <c r="L108" s="2">
        <v>0.01</v>
      </c>
      <c r="M108" s="2">
        <v>0</v>
      </c>
    </row>
    <row r="109" spans="1:14" ht="16.5" x14ac:dyDescent="0.25">
      <c r="A109" s="26" t="s">
        <v>302</v>
      </c>
      <c r="B109" s="7" t="s">
        <v>24</v>
      </c>
      <c r="C109" s="55">
        <v>50</v>
      </c>
      <c r="D109" s="2">
        <v>3.85</v>
      </c>
      <c r="E109" s="2">
        <v>1.5</v>
      </c>
      <c r="F109" s="2">
        <v>25.05</v>
      </c>
      <c r="G109" s="2">
        <v>155</v>
      </c>
      <c r="H109" s="2">
        <v>12</v>
      </c>
      <c r="I109" s="2">
        <v>16</v>
      </c>
      <c r="J109" s="2">
        <v>1</v>
      </c>
      <c r="K109" s="2">
        <v>0.08</v>
      </c>
      <c r="L109" s="2">
        <v>0.03</v>
      </c>
      <c r="M109" s="2">
        <v>0</v>
      </c>
    </row>
    <row r="110" spans="1:14" ht="16.5" x14ac:dyDescent="0.25">
      <c r="A110" s="9" t="s">
        <v>300</v>
      </c>
      <c r="B110" s="7" t="s">
        <v>76</v>
      </c>
      <c r="C110" s="55">
        <v>20</v>
      </c>
      <c r="D110" s="2">
        <v>5.2</v>
      </c>
      <c r="E110" s="2">
        <v>5.4</v>
      </c>
      <c r="F110" s="2">
        <v>0</v>
      </c>
      <c r="G110" s="2">
        <v>70</v>
      </c>
      <c r="H110" s="2">
        <v>200</v>
      </c>
      <c r="I110" s="2">
        <v>11</v>
      </c>
      <c r="J110" s="2">
        <v>0.14000000000000001</v>
      </c>
      <c r="K110" s="2">
        <v>7.0000000000000001E-3</v>
      </c>
      <c r="L110" s="2">
        <v>7.2999999999999995E-2</v>
      </c>
      <c r="M110" s="2">
        <v>0.14000000000000001</v>
      </c>
    </row>
    <row r="111" spans="1:14" ht="16.5" x14ac:dyDescent="0.25">
      <c r="A111" s="9">
        <v>185</v>
      </c>
      <c r="B111" s="7" t="s">
        <v>77</v>
      </c>
      <c r="C111" s="55">
        <v>230</v>
      </c>
      <c r="D111" s="2">
        <v>9.8000000000000007</v>
      </c>
      <c r="E111" s="2">
        <v>10.9</v>
      </c>
      <c r="F111" s="2">
        <v>54.4</v>
      </c>
      <c r="G111" s="2">
        <v>366</v>
      </c>
      <c r="H111" s="2">
        <v>31.46</v>
      </c>
      <c r="I111" s="2">
        <v>68.45</v>
      </c>
      <c r="J111" s="2">
        <v>2.34</v>
      </c>
      <c r="K111" s="2">
        <v>0.31</v>
      </c>
      <c r="L111" s="2">
        <v>0.04</v>
      </c>
      <c r="M111" s="2">
        <v>0</v>
      </c>
    </row>
    <row r="112" spans="1:14" ht="15.75" x14ac:dyDescent="0.25">
      <c r="A112" s="38">
        <v>306</v>
      </c>
      <c r="B112" s="44" t="s">
        <v>212</v>
      </c>
      <c r="C112" s="71">
        <v>200</v>
      </c>
      <c r="D112" s="2">
        <v>3.3</v>
      </c>
      <c r="E112" s="2">
        <v>3.1</v>
      </c>
      <c r="F112" s="2">
        <v>13.6</v>
      </c>
      <c r="G112" s="2">
        <v>95</v>
      </c>
      <c r="H112" s="2">
        <v>108.57</v>
      </c>
      <c r="I112" s="2">
        <v>21.05</v>
      </c>
      <c r="J112" s="2">
        <v>0.56999999999999995</v>
      </c>
      <c r="K112" s="2">
        <v>0.03</v>
      </c>
      <c r="L112" s="2">
        <v>0.12</v>
      </c>
      <c r="M112" s="2">
        <v>0.52</v>
      </c>
    </row>
    <row r="113" spans="1:13" ht="16.5" x14ac:dyDescent="0.25">
      <c r="A113" s="26"/>
      <c r="B113" s="7" t="s">
        <v>267</v>
      </c>
      <c r="C113" s="55">
        <v>100</v>
      </c>
      <c r="D113" s="2">
        <v>1.5</v>
      </c>
      <c r="E113" s="2">
        <v>0.5</v>
      </c>
      <c r="F113" s="2">
        <v>21</v>
      </c>
      <c r="G113" s="49">
        <v>95</v>
      </c>
      <c r="H113" s="49">
        <v>34</v>
      </c>
      <c r="I113" s="49">
        <v>13</v>
      </c>
      <c r="J113" s="49">
        <v>0.3</v>
      </c>
      <c r="K113" s="2">
        <v>1.5</v>
      </c>
      <c r="L113" s="2">
        <v>0.5</v>
      </c>
      <c r="M113" s="2">
        <v>21</v>
      </c>
    </row>
    <row r="114" spans="1:13" ht="16.5" x14ac:dyDescent="0.25">
      <c r="A114" s="26"/>
      <c r="B114" s="10" t="s">
        <v>17</v>
      </c>
      <c r="C114" s="55">
        <f t="shared" ref="C114:M114" si="8">SUM(C108:C113)</f>
        <v>610</v>
      </c>
      <c r="D114" s="2">
        <f t="shared" si="8"/>
        <v>23.750000000000004</v>
      </c>
      <c r="E114" s="2">
        <f t="shared" si="8"/>
        <v>29.700000000000003</v>
      </c>
      <c r="F114" s="2">
        <f t="shared" si="8"/>
        <v>114.14999999999999</v>
      </c>
      <c r="G114" s="56">
        <f t="shared" si="8"/>
        <v>856</v>
      </c>
      <c r="H114" s="2">
        <f t="shared" si="8"/>
        <v>387.23</v>
      </c>
      <c r="I114" s="2">
        <f t="shared" si="8"/>
        <v>129.5</v>
      </c>
      <c r="J114" s="2">
        <f t="shared" si="8"/>
        <v>4.37</v>
      </c>
      <c r="K114" s="18">
        <f t="shared" si="8"/>
        <v>1.927</v>
      </c>
      <c r="L114" s="18">
        <f t="shared" si="8"/>
        <v>0.77300000000000002</v>
      </c>
      <c r="M114" s="18">
        <f t="shared" si="8"/>
        <v>21.66</v>
      </c>
    </row>
    <row r="115" spans="1:13" ht="16.5" x14ac:dyDescent="0.25">
      <c r="A115" s="26" t="s">
        <v>79</v>
      </c>
      <c r="B115" s="5" t="s">
        <v>80</v>
      </c>
      <c r="C115" s="6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6.5" x14ac:dyDescent="0.25">
      <c r="A116" s="9">
        <v>34</v>
      </c>
      <c r="B116" s="7" t="s">
        <v>316</v>
      </c>
      <c r="C116" s="55">
        <v>100</v>
      </c>
      <c r="D116" s="2">
        <v>1.4</v>
      </c>
      <c r="E116" s="2">
        <v>4.5</v>
      </c>
      <c r="F116" s="2">
        <v>6</v>
      </c>
      <c r="G116" s="2">
        <v>75</v>
      </c>
      <c r="H116" s="2">
        <v>23.27</v>
      </c>
      <c r="I116" s="2">
        <v>21.03</v>
      </c>
      <c r="J116" s="2">
        <v>0.74</v>
      </c>
      <c r="K116" s="2">
        <v>0.04</v>
      </c>
      <c r="L116" s="2">
        <v>0.04</v>
      </c>
      <c r="M116" s="2">
        <v>2.64</v>
      </c>
    </row>
    <row r="117" spans="1:13" ht="66" x14ac:dyDescent="0.25">
      <c r="A117" s="9">
        <v>65</v>
      </c>
      <c r="B117" s="7" t="s">
        <v>309</v>
      </c>
      <c r="C117" s="56">
        <v>270</v>
      </c>
      <c r="D117" s="2">
        <v>7.3</v>
      </c>
      <c r="E117" s="2">
        <v>5</v>
      </c>
      <c r="F117" s="2">
        <v>33.9</v>
      </c>
      <c r="G117" s="2">
        <v>223</v>
      </c>
      <c r="H117" s="2">
        <v>42.63</v>
      </c>
      <c r="I117" s="2">
        <v>47.59</v>
      </c>
      <c r="J117" s="2">
        <v>2.57</v>
      </c>
      <c r="K117" s="2">
        <v>0.24</v>
      </c>
      <c r="L117" s="2">
        <v>0.09</v>
      </c>
      <c r="M117" s="2">
        <v>4.66</v>
      </c>
    </row>
    <row r="118" spans="1:13" ht="16.5" x14ac:dyDescent="0.25">
      <c r="A118" s="9">
        <v>96</v>
      </c>
      <c r="B118" s="28" t="s">
        <v>81</v>
      </c>
      <c r="C118" s="62">
        <v>120</v>
      </c>
      <c r="D118" s="2">
        <v>16.600000000000001</v>
      </c>
      <c r="E118" s="2">
        <v>17.399999999999999</v>
      </c>
      <c r="F118" s="2">
        <v>3.8</v>
      </c>
      <c r="G118" s="2">
        <v>239</v>
      </c>
      <c r="H118" s="2">
        <v>13.7</v>
      </c>
      <c r="I118" s="2">
        <v>22.36</v>
      </c>
      <c r="J118" s="2">
        <v>2.5099999999999998</v>
      </c>
      <c r="K118" s="2">
        <v>0.04</v>
      </c>
      <c r="L118" s="2">
        <v>0.1</v>
      </c>
      <c r="M118" s="2">
        <v>0.27</v>
      </c>
    </row>
    <row r="119" spans="1:13" ht="16.5" x14ac:dyDescent="0.25">
      <c r="A119" s="9">
        <v>227</v>
      </c>
      <c r="B119" s="7" t="s">
        <v>30</v>
      </c>
      <c r="C119" s="55">
        <v>185</v>
      </c>
      <c r="D119" s="2">
        <v>6.5</v>
      </c>
      <c r="E119" s="2">
        <v>4.4000000000000004</v>
      </c>
      <c r="F119" s="2">
        <v>40</v>
      </c>
      <c r="G119" s="2">
        <v>233</v>
      </c>
      <c r="H119" s="2">
        <v>11.06</v>
      </c>
      <c r="I119" s="2">
        <v>8.77</v>
      </c>
      <c r="J119" s="2">
        <v>0.89</v>
      </c>
      <c r="K119" s="13">
        <v>0.08</v>
      </c>
      <c r="L119" s="13">
        <v>0.02</v>
      </c>
      <c r="M119" s="13">
        <v>0</v>
      </c>
    </row>
    <row r="120" spans="1:13" ht="15.75" x14ac:dyDescent="0.25">
      <c r="A120" s="39">
        <v>309</v>
      </c>
      <c r="B120" s="44" t="s">
        <v>264</v>
      </c>
      <c r="C120" s="72">
        <v>200</v>
      </c>
      <c r="D120" s="2">
        <v>1.2</v>
      </c>
      <c r="E120" s="2">
        <v>0.1</v>
      </c>
      <c r="F120" s="2">
        <v>29.5</v>
      </c>
      <c r="G120" s="2">
        <v>127</v>
      </c>
      <c r="H120" s="2">
        <v>34.67</v>
      </c>
      <c r="I120" s="2">
        <v>21.7</v>
      </c>
      <c r="J120" s="2">
        <v>0.73</v>
      </c>
      <c r="K120" s="2">
        <v>0.02</v>
      </c>
      <c r="L120" s="2">
        <v>0.04</v>
      </c>
      <c r="M120" s="2">
        <v>0.16</v>
      </c>
    </row>
    <row r="121" spans="1:13" ht="16.5" x14ac:dyDescent="0.25">
      <c r="A121" s="4" t="s">
        <v>302</v>
      </c>
      <c r="B121" s="7" t="s">
        <v>24</v>
      </c>
      <c r="C121" s="55">
        <v>100</v>
      </c>
      <c r="D121" s="2">
        <v>7.9</v>
      </c>
      <c r="E121" s="2">
        <v>1</v>
      </c>
      <c r="F121" s="2">
        <v>48.3</v>
      </c>
      <c r="G121" s="2">
        <v>246</v>
      </c>
      <c r="H121" s="2">
        <v>23</v>
      </c>
      <c r="I121" s="2">
        <v>33</v>
      </c>
      <c r="J121" s="2">
        <v>2</v>
      </c>
      <c r="K121" s="2">
        <v>0.16</v>
      </c>
      <c r="L121" s="2">
        <v>0.06</v>
      </c>
      <c r="M121" s="2">
        <v>0</v>
      </c>
    </row>
    <row r="122" spans="1:13" ht="16.5" x14ac:dyDescent="0.25">
      <c r="A122" s="4" t="s">
        <v>304</v>
      </c>
      <c r="B122" s="7" t="s">
        <v>25</v>
      </c>
      <c r="C122" s="59">
        <v>120</v>
      </c>
      <c r="D122" s="2">
        <v>7.92</v>
      </c>
      <c r="E122" s="2">
        <v>1.44</v>
      </c>
      <c r="F122" s="2">
        <v>40.08</v>
      </c>
      <c r="G122" s="2">
        <v>231.6</v>
      </c>
      <c r="H122" s="2">
        <v>42</v>
      </c>
      <c r="I122" s="2">
        <v>56.4</v>
      </c>
      <c r="J122" s="2">
        <v>4.68</v>
      </c>
      <c r="K122" s="8">
        <v>0.21</v>
      </c>
      <c r="L122" s="8">
        <v>0.09</v>
      </c>
      <c r="M122" s="8">
        <v>0</v>
      </c>
    </row>
    <row r="123" spans="1:13" ht="16.5" x14ac:dyDescent="0.25">
      <c r="A123" s="9"/>
      <c r="B123" s="10" t="s">
        <v>17</v>
      </c>
      <c r="C123" s="55">
        <f t="shared" ref="C123:M123" si="9">SUM(C116:C122)</f>
        <v>1095</v>
      </c>
      <c r="D123" s="2">
        <f t="shared" si="9"/>
        <v>48.82</v>
      </c>
      <c r="E123" s="2">
        <f t="shared" si="9"/>
        <v>33.839999999999996</v>
      </c>
      <c r="F123" s="2">
        <f t="shared" si="9"/>
        <v>201.57999999999998</v>
      </c>
      <c r="G123" s="56">
        <f t="shared" si="9"/>
        <v>1374.6</v>
      </c>
      <c r="H123" s="2">
        <f t="shared" si="9"/>
        <v>190.33</v>
      </c>
      <c r="I123" s="2">
        <f t="shared" si="9"/>
        <v>210.85</v>
      </c>
      <c r="J123" s="2">
        <f t="shared" si="9"/>
        <v>14.12</v>
      </c>
      <c r="K123" s="18">
        <f t="shared" si="9"/>
        <v>0.78999999999999992</v>
      </c>
      <c r="L123" s="18">
        <f t="shared" si="9"/>
        <v>0.43999999999999995</v>
      </c>
      <c r="M123" s="18">
        <f t="shared" si="9"/>
        <v>7.73</v>
      </c>
    </row>
    <row r="124" spans="1:13" ht="16.5" x14ac:dyDescent="0.25">
      <c r="A124" s="9"/>
      <c r="B124" s="5" t="s">
        <v>82</v>
      </c>
      <c r="C124" s="6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33" x14ac:dyDescent="0.25">
      <c r="A125" s="9">
        <v>280</v>
      </c>
      <c r="B125" s="7" t="s">
        <v>310</v>
      </c>
      <c r="C125" s="55">
        <v>50</v>
      </c>
      <c r="D125" s="2">
        <v>5.8</v>
      </c>
      <c r="E125" s="2">
        <v>3.4</v>
      </c>
      <c r="F125" s="2">
        <v>19.7</v>
      </c>
      <c r="G125" s="2">
        <v>136</v>
      </c>
      <c r="H125" s="2">
        <v>28.78</v>
      </c>
      <c r="I125" s="2">
        <v>7.46</v>
      </c>
      <c r="J125" s="2">
        <v>0.44</v>
      </c>
      <c r="K125" s="2">
        <v>0.04</v>
      </c>
      <c r="L125" s="2">
        <v>0.06</v>
      </c>
      <c r="M125" s="2">
        <v>0.03</v>
      </c>
    </row>
    <row r="126" spans="1:13" ht="16.5" x14ac:dyDescent="0.25">
      <c r="A126" s="9"/>
      <c r="B126" s="7" t="s">
        <v>270</v>
      </c>
      <c r="C126" s="55">
        <v>200</v>
      </c>
      <c r="D126" s="2">
        <v>5.5</v>
      </c>
      <c r="E126" s="2">
        <v>4.9000000000000004</v>
      </c>
      <c r="F126" s="2">
        <v>25.5</v>
      </c>
      <c r="G126" s="49">
        <v>163</v>
      </c>
      <c r="H126" s="49">
        <v>2316.64</v>
      </c>
      <c r="I126" s="49">
        <v>25.48</v>
      </c>
      <c r="J126" s="49">
        <v>0.2</v>
      </c>
      <c r="K126" s="2">
        <v>0.06</v>
      </c>
      <c r="L126" s="2">
        <v>0.59</v>
      </c>
      <c r="M126" s="2">
        <v>1.18</v>
      </c>
    </row>
    <row r="127" spans="1:13" s="74" customFormat="1" ht="16.5" x14ac:dyDescent="0.25">
      <c r="A127" s="9"/>
      <c r="B127" s="7" t="s">
        <v>267</v>
      </c>
      <c r="C127" s="55">
        <v>100</v>
      </c>
      <c r="D127" s="2">
        <v>1.5</v>
      </c>
      <c r="E127" s="2">
        <v>0.5</v>
      </c>
      <c r="F127" s="2">
        <v>21</v>
      </c>
      <c r="G127" s="49">
        <v>95</v>
      </c>
      <c r="H127" s="49">
        <v>34</v>
      </c>
      <c r="I127" s="49">
        <v>13</v>
      </c>
      <c r="J127" s="49">
        <v>0.3</v>
      </c>
      <c r="K127" s="2">
        <v>1.5</v>
      </c>
      <c r="L127" s="2">
        <v>0.5</v>
      </c>
      <c r="M127" s="2">
        <v>21</v>
      </c>
    </row>
    <row r="128" spans="1:13" ht="16.5" x14ac:dyDescent="0.25">
      <c r="A128" s="9"/>
      <c r="B128" s="10" t="s">
        <v>17</v>
      </c>
      <c r="C128" s="55">
        <f t="shared" ref="C128:M128" si="10">SUM(C125:C127)</f>
        <v>350</v>
      </c>
      <c r="D128" s="2">
        <f t="shared" si="10"/>
        <v>12.8</v>
      </c>
      <c r="E128" s="2">
        <f t="shared" si="10"/>
        <v>8.8000000000000007</v>
      </c>
      <c r="F128" s="2">
        <f t="shared" si="10"/>
        <v>66.2</v>
      </c>
      <c r="G128" s="56">
        <f t="shared" si="10"/>
        <v>394</v>
      </c>
      <c r="H128" s="2">
        <f t="shared" si="10"/>
        <v>2379.42</v>
      </c>
      <c r="I128" s="2">
        <f t="shared" si="10"/>
        <v>45.94</v>
      </c>
      <c r="J128" s="2">
        <f t="shared" si="10"/>
        <v>0.94</v>
      </c>
      <c r="K128" s="2">
        <f t="shared" si="10"/>
        <v>1.6</v>
      </c>
      <c r="L128" s="2">
        <f t="shared" si="10"/>
        <v>1.1499999999999999</v>
      </c>
      <c r="M128" s="2">
        <f t="shared" si="10"/>
        <v>22.21</v>
      </c>
    </row>
    <row r="129" spans="1:14" ht="16.5" x14ac:dyDescent="0.25">
      <c r="A129" s="9"/>
      <c r="B129" s="5" t="s">
        <v>83</v>
      </c>
      <c r="C129" s="6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4" ht="16.5" x14ac:dyDescent="0.25">
      <c r="A130" s="9">
        <v>46</v>
      </c>
      <c r="B130" s="7" t="s">
        <v>28</v>
      </c>
      <c r="C130" s="55">
        <v>100</v>
      </c>
      <c r="D130" s="2">
        <v>1.7</v>
      </c>
      <c r="E130" s="2">
        <v>7.9</v>
      </c>
      <c r="F130" s="2">
        <v>8.8000000000000007</v>
      </c>
      <c r="G130" s="2">
        <v>118</v>
      </c>
      <c r="H130" s="2">
        <v>26.64</v>
      </c>
      <c r="I130" s="2">
        <v>33.159999999999997</v>
      </c>
      <c r="J130" s="2">
        <v>0.87</v>
      </c>
      <c r="K130" s="2">
        <v>0.06</v>
      </c>
      <c r="L130" s="2">
        <v>0.06</v>
      </c>
      <c r="M130" s="2">
        <v>7.44</v>
      </c>
    </row>
    <row r="131" spans="1:14" ht="16.5" x14ac:dyDescent="0.25">
      <c r="A131" s="9">
        <v>119</v>
      </c>
      <c r="B131" s="7" t="s">
        <v>84</v>
      </c>
      <c r="C131" s="55">
        <v>300</v>
      </c>
      <c r="D131" s="2">
        <v>31.3</v>
      </c>
      <c r="E131" s="2">
        <v>30.3</v>
      </c>
      <c r="F131" s="2">
        <v>50.7</v>
      </c>
      <c r="G131" s="2">
        <v>611</v>
      </c>
      <c r="H131" s="2">
        <v>28.37</v>
      </c>
      <c r="I131" s="2">
        <v>70.760000000000005</v>
      </c>
      <c r="J131" s="2">
        <v>4.51</v>
      </c>
      <c r="K131" s="8">
        <v>0.09</v>
      </c>
      <c r="L131" s="8">
        <v>0.18</v>
      </c>
      <c r="M131" s="8">
        <v>0.51</v>
      </c>
    </row>
    <row r="132" spans="1:14" ht="16.5" x14ac:dyDescent="0.25">
      <c r="A132" s="9">
        <v>300</v>
      </c>
      <c r="B132" s="7" t="s">
        <v>31</v>
      </c>
      <c r="C132" s="55">
        <v>200</v>
      </c>
      <c r="D132" s="2">
        <v>0.2</v>
      </c>
      <c r="E132" s="2">
        <v>0</v>
      </c>
      <c r="F132" s="2">
        <v>9.1</v>
      </c>
      <c r="G132" s="2">
        <v>36</v>
      </c>
      <c r="H132" s="2">
        <v>0.26</v>
      </c>
      <c r="I132" s="2">
        <v>0</v>
      </c>
      <c r="J132" s="2">
        <v>0.03</v>
      </c>
      <c r="K132" s="2">
        <v>0</v>
      </c>
      <c r="L132" s="2">
        <v>0</v>
      </c>
      <c r="M132" s="2">
        <v>0</v>
      </c>
    </row>
    <row r="133" spans="1:14" ht="16.5" x14ac:dyDescent="0.25">
      <c r="A133" s="9" t="s">
        <v>302</v>
      </c>
      <c r="B133" s="7" t="s">
        <v>24</v>
      </c>
      <c r="C133" s="55">
        <v>50</v>
      </c>
      <c r="D133" s="2">
        <v>3.85</v>
      </c>
      <c r="E133" s="2">
        <v>1.5</v>
      </c>
      <c r="F133" s="2">
        <v>25.05</v>
      </c>
      <c r="G133" s="2">
        <v>155</v>
      </c>
      <c r="H133" s="2">
        <v>12</v>
      </c>
      <c r="I133" s="2">
        <v>16</v>
      </c>
      <c r="J133" s="2">
        <v>1</v>
      </c>
      <c r="K133" s="2">
        <v>0.08</v>
      </c>
      <c r="L133" s="2">
        <v>0.03</v>
      </c>
      <c r="M133" s="2">
        <v>0</v>
      </c>
    </row>
    <row r="134" spans="1:14" ht="16.5" x14ac:dyDescent="0.25">
      <c r="A134" s="9"/>
      <c r="B134" s="10" t="s">
        <v>17</v>
      </c>
      <c r="C134" s="55">
        <f t="shared" ref="C134:M134" si="11">SUM(C130:C133)</f>
        <v>650</v>
      </c>
      <c r="D134" s="2">
        <f t="shared" si="11"/>
        <v>37.050000000000004</v>
      </c>
      <c r="E134" s="2">
        <f t="shared" si="11"/>
        <v>39.700000000000003</v>
      </c>
      <c r="F134" s="2">
        <f t="shared" si="11"/>
        <v>93.649999999999991</v>
      </c>
      <c r="G134" s="56">
        <f t="shared" si="11"/>
        <v>920</v>
      </c>
      <c r="H134" s="2">
        <f t="shared" si="11"/>
        <v>67.27000000000001</v>
      </c>
      <c r="I134" s="2">
        <f t="shared" si="11"/>
        <v>119.92</v>
      </c>
      <c r="J134" s="2">
        <f t="shared" si="11"/>
        <v>6.41</v>
      </c>
      <c r="K134" s="29">
        <f t="shared" si="11"/>
        <v>0.22999999999999998</v>
      </c>
      <c r="L134" s="29">
        <f t="shared" si="11"/>
        <v>0.27</v>
      </c>
      <c r="M134" s="29">
        <f t="shared" si="11"/>
        <v>7.95</v>
      </c>
    </row>
    <row r="135" spans="1:14" ht="16.5" x14ac:dyDescent="0.25">
      <c r="A135" s="9"/>
      <c r="B135" s="10" t="s">
        <v>85</v>
      </c>
      <c r="C135" s="55"/>
      <c r="D135" s="2"/>
      <c r="E135" s="2"/>
      <c r="F135" s="2"/>
      <c r="G135" s="2"/>
      <c r="H135" s="2"/>
      <c r="I135" s="2"/>
      <c r="J135" s="2"/>
      <c r="K135" s="29"/>
      <c r="L135" s="29"/>
      <c r="M135" s="29"/>
    </row>
    <row r="136" spans="1:14" ht="16.5" x14ac:dyDescent="0.25">
      <c r="A136" s="9"/>
      <c r="B136" s="5" t="s">
        <v>86</v>
      </c>
      <c r="C136" s="6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4" ht="16.5" x14ac:dyDescent="0.25">
      <c r="A137" s="9" t="s">
        <v>251</v>
      </c>
      <c r="B137" s="7" t="s">
        <v>33</v>
      </c>
      <c r="C137" s="55">
        <v>200</v>
      </c>
      <c r="D137" s="2">
        <v>5.7</v>
      </c>
      <c r="E137" s="2">
        <v>5.9</v>
      </c>
      <c r="F137" s="2">
        <v>9</v>
      </c>
      <c r="G137" s="2">
        <v>111</v>
      </c>
      <c r="H137" s="2">
        <v>222.5</v>
      </c>
      <c r="I137" s="2">
        <v>25.66</v>
      </c>
      <c r="J137" s="2">
        <v>0.18</v>
      </c>
      <c r="K137" s="2">
        <v>0.06</v>
      </c>
      <c r="L137" s="2">
        <v>0.25</v>
      </c>
      <c r="M137" s="2">
        <v>1.1000000000000001</v>
      </c>
    </row>
    <row r="138" spans="1:14" ht="16.5" x14ac:dyDescent="0.25">
      <c r="A138" s="9" t="s">
        <v>34</v>
      </c>
      <c r="B138" s="10" t="s">
        <v>17</v>
      </c>
      <c r="C138" s="55">
        <v>200</v>
      </c>
      <c r="D138" s="2">
        <v>5.7</v>
      </c>
      <c r="E138" s="2">
        <v>5.9</v>
      </c>
      <c r="F138" s="2">
        <v>9</v>
      </c>
      <c r="G138" s="56">
        <v>111</v>
      </c>
      <c r="H138" s="77">
        <v>222.5</v>
      </c>
      <c r="I138" s="2">
        <v>25.66</v>
      </c>
      <c r="J138" s="2">
        <v>0.18</v>
      </c>
      <c r="K138" s="2">
        <v>0.06</v>
      </c>
      <c r="L138" s="2">
        <v>0.25</v>
      </c>
      <c r="M138" s="2">
        <v>1.1000000000000001</v>
      </c>
    </row>
    <row r="139" spans="1:14" ht="16.5" x14ac:dyDescent="0.25">
      <c r="A139" s="26" t="s">
        <v>87</v>
      </c>
      <c r="B139" s="10" t="s">
        <v>88</v>
      </c>
      <c r="C139" s="27"/>
      <c r="D139" s="2"/>
      <c r="E139" s="2"/>
      <c r="F139" s="2"/>
      <c r="G139" s="56">
        <f>G114+G123+G128+G134+G138</f>
        <v>3655.6</v>
      </c>
      <c r="H139" s="2"/>
      <c r="I139" s="2"/>
      <c r="J139" s="2"/>
      <c r="K139" s="2"/>
      <c r="L139" s="2"/>
      <c r="M139" s="2"/>
      <c r="N139" s="52"/>
    </row>
    <row r="158" ht="30" customHeight="1" x14ac:dyDescent="0.25"/>
    <row r="159" hidden="1" x14ac:dyDescent="0.25"/>
    <row r="160" hidden="1" x14ac:dyDescent="0.25"/>
    <row r="161" spans="1:14" hidden="1" x14ac:dyDescent="0.25"/>
    <row r="162" spans="1:14" hidden="1" x14ac:dyDescent="0.25"/>
    <row r="163" spans="1:14" hidden="1" x14ac:dyDescent="0.25"/>
    <row r="164" spans="1:14" hidden="1" x14ac:dyDescent="0.25"/>
    <row r="165" spans="1:14" hidden="1" x14ac:dyDescent="0.25"/>
    <row r="166" spans="1:14" hidden="1" x14ac:dyDescent="0.25"/>
    <row r="167" spans="1:14" hidden="1" x14ac:dyDescent="0.25"/>
    <row r="168" spans="1:14" hidden="1" x14ac:dyDescent="0.25"/>
    <row r="169" spans="1:14" hidden="1" x14ac:dyDescent="0.25"/>
    <row r="170" spans="1:14" hidden="1" x14ac:dyDescent="0.25"/>
    <row r="171" spans="1:14" x14ac:dyDescent="0.25">
      <c r="A171" s="88" t="s">
        <v>89</v>
      </c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x14ac:dyDescent="0.25">
      <c r="A172" s="88" t="s">
        <v>90</v>
      </c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x14ac:dyDescent="0.25">
      <c r="A173" s="88" t="s">
        <v>91</v>
      </c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ht="15" customHeight="1" x14ac:dyDescent="0.25">
      <c r="A174" s="92" t="s">
        <v>92</v>
      </c>
      <c r="B174" s="93" t="s">
        <v>93</v>
      </c>
      <c r="C174" s="91" t="s">
        <v>290</v>
      </c>
      <c r="D174" s="93" t="s">
        <v>94</v>
      </c>
      <c r="E174" s="93"/>
      <c r="F174" s="93"/>
      <c r="G174" s="54"/>
      <c r="H174" s="91" t="s">
        <v>298</v>
      </c>
      <c r="I174" s="91"/>
      <c r="J174" s="91"/>
      <c r="K174" s="91" t="s">
        <v>315</v>
      </c>
      <c r="L174" s="91"/>
      <c r="M174" s="91"/>
    </row>
    <row r="175" spans="1:14" ht="42" customHeight="1" x14ac:dyDescent="0.25">
      <c r="A175" s="92"/>
      <c r="B175" s="93"/>
      <c r="C175" s="91"/>
      <c r="D175" s="24" t="s">
        <v>95</v>
      </c>
      <c r="E175" s="24" t="s">
        <v>96</v>
      </c>
      <c r="F175" s="24" t="s">
        <v>97</v>
      </c>
      <c r="G175" s="91" t="s">
        <v>6</v>
      </c>
      <c r="H175" s="1" t="s">
        <v>295</v>
      </c>
      <c r="I175" s="1" t="s">
        <v>296</v>
      </c>
      <c r="J175" s="1" t="s">
        <v>297</v>
      </c>
      <c r="K175" s="1" t="s">
        <v>292</v>
      </c>
      <c r="L175" s="1" t="s">
        <v>293</v>
      </c>
      <c r="M175" s="1" t="s">
        <v>294</v>
      </c>
    </row>
    <row r="176" spans="1:14" x14ac:dyDescent="0.25">
      <c r="A176" s="25">
        <v>1</v>
      </c>
      <c r="B176" s="24">
        <v>2</v>
      </c>
      <c r="C176" s="24">
        <v>3</v>
      </c>
      <c r="D176" s="24">
        <v>4</v>
      </c>
      <c r="E176" s="24">
        <v>5</v>
      </c>
      <c r="F176" s="24">
        <v>6</v>
      </c>
      <c r="G176" s="91"/>
      <c r="H176" s="1"/>
      <c r="I176" s="1"/>
      <c r="J176" s="1"/>
      <c r="K176" s="24">
        <v>8</v>
      </c>
      <c r="L176" s="24">
        <v>9</v>
      </c>
      <c r="M176" s="24">
        <v>10</v>
      </c>
    </row>
    <row r="177" spans="1:13" ht="16.5" x14ac:dyDescent="0.25">
      <c r="A177" s="26"/>
      <c r="B177" s="5" t="s">
        <v>98</v>
      </c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1:13" ht="16.5" x14ac:dyDescent="0.25">
      <c r="A178" s="26" t="s">
        <v>299</v>
      </c>
      <c r="B178" s="7" t="s">
        <v>11</v>
      </c>
      <c r="C178" s="55">
        <v>10</v>
      </c>
      <c r="D178" s="2">
        <v>0.1</v>
      </c>
      <c r="E178" s="2">
        <v>8.3000000000000007</v>
      </c>
      <c r="F178" s="2">
        <v>0.1</v>
      </c>
      <c r="G178" s="2">
        <v>75</v>
      </c>
      <c r="H178" s="2">
        <v>1.2</v>
      </c>
      <c r="I178" s="2">
        <v>0</v>
      </c>
      <c r="J178" s="2">
        <v>0.02</v>
      </c>
      <c r="K178" s="2">
        <v>0</v>
      </c>
      <c r="L178" s="2">
        <v>0.01</v>
      </c>
      <c r="M178" s="2">
        <v>0</v>
      </c>
    </row>
    <row r="179" spans="1:13" ht="16.5" x14ac:dyDescent="0.25">
      <c r="A179" s="26" t="s">
        <v>302</v>
      </c>
      <c r="B179" s="7" t="s">
        <v>50</v>
      </c>
      <c r="C179" s="55">
        <v>50</v>
      </c>
      <c r="D179" s="2">
        <v>3.85</v>
      </c>
      <c r="E179" s="2">
        <v>1.5</v>
      </c>
      <c r="F179" s="2">
        <v>25.05</v>
      </c>
      <c r="G179" s="2">
        <v>155</v>
      </c>
      <c r="H179" s="2">
        <v>12</v>
      </c>
      <c r="I179" s="2">
        <v>16</v>
      </c>
      <c r="J179" s="2">
        <v>1</v>
      </c>
      <c r="K179" s="2">
        <v>0.08</v>
      </c>
      <c r="L179" s="2">
        <v>0.03</v>
      </c>
      <c r="M179" s="2">
        <v>0</v>
      </c>
    </row>
    <row r="180" spans="1:13" ht="16.5" x14ac:dyDescent="0.25">
      <c r="A180" s="9">
        <v>193</v>
      </c>
      <c r="B180" s="7" t="s">
        <v>99</v>
      </c>
      <c r="C180" s="63">
        <v>250</v>
      </c>
      <c r="D180" s="2">
        <v>10.7</v>
      </c>
      <c r="E180" s="2">
        <v>13.6</v>
      </c>
      <c r="F180" s="2">
        <v>43.7</v>
      </c>
      <c r="G180" s="2">
        <v>354</v>
      </c>
      <c r="H180" s="2">
        <v>150.4</v>
      </c>
      <c r="I180" s="2">
        <v>129.52000000000001</v>
      </c>
      <c r="J180" s="2">
        <v>4.07</v>
      </c>
      <c r="K180" s="2">
        <v>0.26</v>
      </c>
      <c r="L180" s="2">
        <v>0.27</v>
      </c>
      <c r="M180" s="2">
        <v>0.6</v>
      </c>
    </row>
    <row r="181" spans="1:13" ht="16.5" x14ac:dyDescent="0.25">
      <c r="A181" s="9">
        <v>88</v>
      </c>
      <c r="B181" s="7" t="s">
        <v>271</v>
      </c>
      <c r="C181" s="63">
        <v>110</v>
      </c>
      <c r="D181" s="2">
        <v>17.600000000000001</v>
      </c>
      <c r="E181" s="2">
        <v>18.3</v>
      </c>
      <c r="F181" s="2">
        <v>2.9</v>
      </c>
      <c r="G181" s="2">
        <v>247</v>
      </c>
      <c r="H181" s="2">
        <v>23.76</v>
      </c>
      <c r="I181" s="2">
        <v>3.53</v>
      </c>
      <c r="J181" s="2">
        <v>0.36</v>
      </c>
      <c r="K181" s="2">
        <v>0.01</v>
      </c>
      <c r="L181" s="2">
        <v>0.08</v>
      </c>
      <c r="M181" s="2">
        <v>0.03</v>
      </c>
    </row>
    <row r="182" spans="1:13" ht="16.5" x14ac:dyDescent="0.25">
      <c r="A182" s="9">
        <v>300</v>
      </c>
      <c r="B182" s="7" t="s">
        <v>31</v>
      </c>
      <c r="C182" s="55">
        <v>200</v>
      </c>
      <c r="D182" s="2">
        <v>0.2</v>
      </c>
      <c r="E182" s="2">
        <v>0</v>
      </c>
      <c r="F182" s="2">
        <v>9.1</v>
      </c>
      <c r="G182" s="2">
        <v>36</v>
      </c>
      <c r="H182" s="2">
        <v>0.26</v>
      </c>
      <c r="I182" s="2">
        <v>0</v>
      </c>
      <c r="J182" s="2">
        <v>0.03</v>
      </c>
      <c r="K182" s="2">
        <v>0</v>
      </c>
      <c r="L182" s="2">
        <v>0</v>
      </c>
      <c r="M182" s="2">
        <v>0</v>
      </c>
    </row>
    <row r="183" spans="1:13" ht="16.5" x14ac:dyDescent="0.25">
      <c r="A183" s="26"/>
      <c r="B183" s="10" t="s">
        <v>17</v>
      </c>
      <c r="C183" s="63">
        <f t="shared" ref="C183:M183" si="12">SUM(C178:C182)</f>
        <v>620</v>
      </c>
      <c r="D183" s="2">
        <f t="shared" si="12"/>
        <v>32.450000000000003</v>
      </c>
      <c r="E183" s="2">
        <f t="shared" si="12"/>
        <v>41.7</v>
      </c>
      <c r="F183" s="2">
        <f t="shared" si="12"/>
        <v>80.850000000000009</v>
      </c>
      <c r="G183" s="56">
        <f t="shared" si="12"/>
        <v>867</v>
      </c>
      <c r="H183" s="2">
        <f t="shared" si="12"/>
        <v>187.61999999999998</v>
      </c>
      <c r="I183" s="2">
        <f t="shared" si="12"/>
        <v>149.05000000000001</v>
      </c>
      <c r="J183" s="2">
        <f t="shared" si="12"/>
        <v>5.48</v>
      </c>
      <c r="K183" s="8">
        <f t="shared" si="12"/>
        <v>0.35000000000000003</v>
      </c>
      <c r="L183" s="8">
        <f t="shared" si="12"/>
        <v>0.39</v>
      </c>
      <c r="M183" s="8">
        <f t="shared" si="12"/>
        <v>0.63</v>
      </c>
    </row>
    <row r="184" spans="1:13" ht="16.5" x14ac:dyDescent="0.25">
      <c r="A184" s="26" t="s">
        <v>100</v>
      </c>
      <c r="B184" s="5" t="s">
        <v>101</v>
      </c>
      <c r="C184" s="27"/>
      <c r="D184" s="2"/>
      <c r="E184" s="2"/>
      <c r="F184" s="2"/>
      <c r="G184" s="2"/>
      <c r="H184" s="2"/>
      <c r="I184" s="2"/>
      <c r="J184" s="2"/>
      <c r="K184" s="8"/>
      <c r="L184" s="8"/>
      <c r="M184" s="8"/>
    </row>
    <row r="185" spans="1:13" ht="16.5" x14ac:dyDescent="0.25">
      <c r="A185" s="9" t="s">
        <v>311</v>
      </c>
      <c r="B185" s="7" t="s">
        <v>317</v>
      </c>
      <c r="C185" s="63">
        <v>100</v>
      </c>
      <c r="D185" s="2">
        <v>0.9</v>
      </c>
      <c r="E185" s="2">
        <v>5</v>
      </c>
      <c r="F185" s="2">
        <v>4.3</v>
      </c>
      <c r="G185" s="2">
        <v>69</v>
      </c>
      <c r="H185" s="2">
        <v>21.83</v>
      </c>
      <c r="I185" s="2">
        <v>16.73</v>
      </c>
      <c r="J185" s="2">
        <v>0.57999999999999996</v>
      </c>
      <c r="K185" s="2">
        <v>0.04</v>
      </c>
      <c r="L185" s="2">
        <v>0.04</v>
      </c>
      <c r="M185" s="2">
        <v>15.97</v>
      </c>
    </row>
    <row r="186" spans="1:13" ht="33" x14ac:dyDescent="0.25">
      <c r="A186" s="26">
        <v>61</v>
      </c>
      <c r="B186" s="7" t="s">
        <v>312</v>
      </c>
      <c r="C186" s="64">
        <v>300</v>
      </c>
      <c r="D186" s="2">
        <v>6.6</v>
      </c>
      <c r="E186" s="2">
        <v>6</v>
      </c>
      <c r="F186" s="2">
        <v>24.2</v>
      </c>
      <c r="G186" s="2">
        <v>184</v>
      </c>
      <c r="H186" s="2">
        <v>19.54</v>
      </c>
      <c r="I186" s="2">
        <v>27.5</v>
      </c>
      <c r="J186" s="2">
        <v>1.1599999999999999</v>
      </c>
      <c r="K186" s="2">
        <v>0.12</v>
      </c>
      <c r="L186" s="2">
        <v>7.0000000000000007E-2</v>
      </c>
      <c r="M186" s="2">
        <v>7.92</v>
      </c>
    </row>
    <row r="187" spans="1:13" ht="33" x14ac:dyDescent="0.25">
      <c r="A187" s="9">
        <v>122</v>
      </c>
      <c r="B187" s="7" t="s">
        <v>287</v>
      </c>
      <c r="C187" s="63">
        <v>318</v>
      </c>
      <c r="D187" s="2">
        <v>23.2</v>
      </c>
      <c r="E187" s="2">
        <v>20.7</v>
      </c>
      <c r="F187" s="2">
        <v>38.799999999999997</v>
      </c>
      <c r="G187" s="2">
        <v>446</v>
      </c>
      <c r="H187" s="2">
        <v>38.49</v>
      </c>
      <c r="I187" s="2">
        <v>71.11</v>
      </c>
      <c r="J187" s="2">
        <v>3.01</v>
      </c>
      <c r="K187" s="8">
        <v>0.14000000000000001</v>
      </c>
      <c r="L187" s="8">
        <v>0.19</v>
      </c>
      <c r="M187" s="8">
        <v>1.35</v>
      </c>
    </row>
    <row r="188" spans="1:13" ht="16.5" x14ac:dyDescent="0.25">
      <c r="A188" s="26">
        <v>311</v>
      </c>
      <c r="B188" s="7" t="s">
        <v>102</v>
      </c>
      <c r="C188" s="63">
        <v>200</v>
      </c>
      <c r="D188" s="2">
        <v>0.2</v>
      </c>
      <c r="E188" s="2">
        <v>0.1</v>
      </c>
      <c r="F188" s="2">
        <v>17.2</v>
      </c>
      <c r="G188" s="2">
        <v>70</v>
      </c>
      <c r="H188" s="2">
        <v>6.03</v>
      </c>
      <c r="I188" s="2">
        <v>3.13</v>
      </c>
      <c r="J188" s="2">
        <v>0.8</v>
      </c>
      <c r="K188" s="2">
        <v>0.01</v>
      </c>
      <c r="L188" s="2">
        <v>0.01</v>
      </c>
      <c r="M188" s="2">
        <v>1.6</v>
      </c>
    </row>
    <row r="189" spans="1:13" ht="16.5" x14ac:dyDescent="0.25">
      <c r="A189" s="4" t="s">
        <v>302</v>
      </c>
      <c r="B189" s="7" t="s">
        <v>24</v>
      </c>
      <c r="C189" s="55">
        <v>100</v>
      </c>
      <c r="D189" s="2">
        <v>7.9</v>
      </c>
      <c r="E189" s="2">
        <v>1</v>
      </c>
      <c r="F189" s="2">
        <v>48.3</v>
      </c>
      <c r="G189" s="2">
        <v>246</v>
      </c>
      <c r="H189" s="2">
        <v>23</v>
      </c>
      <c r="I189" s="2">
        <v>33</v>
      </c>
      <c r="J189" s="2">
        <v>2</v>
      </c>
      <c r="K189" s="2">
        <v>0.16</v>
      </c>
      <c r="L189" s="2">
        <v>0.06</v>
      </c>
      <c r="M189" s="2">
        <v>0</v>
      </c>
    </row>
    <row r="190" spans="1:13" ht="16.5" x14ac:dyDescent="0.25">
      <c r="A190" s="4" t="s">
        <v>304</v>
      </c>
      <c r="B190" s="7" t="s">
        <v>25</v>
      </c>
      <c r="C190" s="59">
        <v>120</v>
      </c>
      <c r="D190" s="2">
        <v>7.92</v>
      </c>
      <c r="E190" s="2">
        <v>1.44</v>
      </c>
      <c r="F190" s="2">
        <v>40.08</v>
      </c>
      <c r="G190" s="2">
        <v>231.6</v>
      </c>
      <c r="H190" s="2">
        <v>42</v>
      </c>
      <c r="I190" s="2">
        <v>56.4</v>
      </c>
      <c r="J190" s="2">
        <v>4.68</v>
      </c>
      <c r="K190" s="8">
        <v>0.21</v>
      </c>
      <c r="L190" s="8">
        <v>0.09</v>
      </c>
      <c r="M190" s="8">
        <v>0</v>
      </c>
    </row>
    <row r="191" spans="1:13" ht="16.5" x14ac:dyDescent="0.25">
      <c r="A191" s="26"/>
      <c r="B191" s="10" t="s">
        <v>17</v>
      </c>
      <c r="C191" s="63">
        <f t="shared" ref="C191:M191" si="13">SUM(C185:C190)</f>
        <v>1138</v>
      </c>
      <c r="D191" s="2">
        <f t="shared" si="13"/>
        <v>46.72</v>
      </c>
      <c r="E191" s="2">
        <f t="shared" si="13"/>
        <v>34.239999999999995</v>
      </c>
      <c r="F191" s="2">
        <f t="shared" si="13"/>
        <v>172.88</v>
      </c>
      <c r="G191" s="56">
        <f t="shared" si="13"/>
        <v>1246.5999999999999</v>
      </c>
      <c r="H191" s="2">
        <f t="shared" si="13"/>
        <v>150.88999999999999</v>
      </c>
      <c r="I191" s="2">
        <f t="shared" si="13"/>
        <v>207.87</v>
      </c>
      <c r="J191" s="2">
        <f t="shared" si="13"/>
        <v>12.23</v>
      </c>
      <c r="K191" s="8">
        <f t="shared" si="13"/>
        <v>0.68</v>
      </c>
      <c r="L191" s="8">
        <f t="shared" si="13"/>
        <v>0.46000000000000008</v>
      </c>
      <c r="M191" s="8">
        <f t="shared" si="13"/>
        <v>26.840000000000003</v>
      </c>
    </row>
    <row r="192" spans="1:13" ht="16.5" x14ac:dyDescent="0.25">
      <c r="A192" s="26"/>
      <c r="B192" s="5" t="s">
        <v>103</v>
      </c>
      <c r="C192" s="27"/>
      <c r="D192" s="2"/>
      <c r="E192" s="2"/>
      <c r="F192" s="2"/>
      <c r="G192" s="2"/>
      <c r="H192" s="2"/>
      <c r="I192" s="2"/>
      <c r="J192" s="2"/>
      <c r="K192" s="8"/>
      <c r="L192" s="8"/>
      <c r="M192" s="8"/>
    </row>
    <row r="193" spans="1:13" ht="16.5" x14ac:dyDescent="0.25">
      <c r="A193" s="9">
        <v>241</v>
      </c>
      <c r="B193" s="7" t="s">
        <v>288</v>
      </c>
      <c r="C193" s="63">
        <v>110</v>
      </c>
      <c r="D193" s="2">
        <v>21.1</v>
      </c>
      <c r="E193" s="2">
        <v>4.3</v>
      </c>
      <c r="F193" s="2">
        <v>25.3</v>
      </c>
      <c r="G193" s="2">
        <v>226</v>
      </c>
      <c r="H193" s="2">
        <v>128</v>
      </c>
      <c r="I193" s="2">
        <v>25</v>
      </c>
      <c r="J193" s="2">
        <v>0.54</v>
      </c>
      <c r="K193" s="2">
        <v>0.06</v>
      </c>
      <c r="L193" s="2">
        <v>0.24</v>
      </c>
      <c r="M193" s="2">
        <v>0.3</v>
      </c>
    </row>
    <row r="194" spans="1:13" ht="16.5" x14ac:dyDescent="0.25">
      <c r="A194" s="9"/>
      <c r="B194" s="7" t="s">
        <v>278</v>
      </c>
      <c r="C194" s="63">
        <v>200</v>
      </c>
      <c r="D194" s="2">
        <v>0</v>
      </c>
      <c r="E194" s="2">
        <v>0</v>
      </c>
      <c r="F194" s="2">
        <v>17.100000000000001</v>
      </c>
      <c r="G194" s="2">
        <v>65</v>
      </c>
      <c r="H194" s="2">
        <v>220</v>
      </c>
      <c r="I194" s="2">
        <v>12.18</v>
      </c>
      <c r="J194" s="2">
        <v>0</v>
      </c>
      <c r="K194" s="2">
        <v>0.3</v>
      </c>
      <c r="L194" s="2">
        <v>0.38</v>
      </c>
      <c r="M194" s="2">
        <v>11.2</v>
      </c>
    </row>
    <row r="195" spans="1:13" s="73" customFormat="1" ht="16.5" x14ac:dyDescent="0.25">
      <c r="A195" s="9"/>
      <c r="B195" s="7" t="s">
        <v>274</v>
      </c>
      <c r="C195" s="63">
        <v>100</v>
      </c>
      <c r="D195" s="2">
        <v>0.4</v>
      </c>
      <c r="E195" s="2">
        <v>0.3</v>
      </c>
      <c r="F195" s="2">
        <v>0.8</v>
      </c>
      <c r="G195" s="2">
        <v>46</v>
      </c>
      <c r="H195" s="2">
        <v>16</v>
      </c>
      <c r="I195" s="2">
        <v>9</v>
      </c>
      <c r="J195" s="2">
        <v>2.2000000000000002</v>
      </c>
      <c r="K195" s="2">
        <v>0.4</v>
      </c>
      <c r="L195" s="2">
        <v>0.3</v>
      </c>
      <c r="M195" s="2">
        <v>11</v>
      </c>
    </row>
    <row r="196" spans="1:13" ht="16.5" x14ac:dyDescent="0.25">
      <c r="A196" s="9"/>
      <c r="B196" s="10" t="s">
        <v>17</v>
      </c>
      <c r="C196" s="63">
        <f t="shared" ref="C196:M196" si="14">SUM(C193:C195)</f>
        <v>410</v>
      </c>
      <c r="D196" s="2">
        <f t="shared" si="14"/>
        <v>21.5</v>
      </c>
      <c r="E196" s="2">
        <f t="shared" si="14"/>
        <v>4.5999999999999996</v>
      </c>
      <c r="F196" s="2">
        <f t="shared" si="14"/>
        <v>43.2</v>
      </c>
      <c r="G196" s="56">
        <f t="shared" si="14"/>
        <v>337</v>
      </c>
      <c r="H196" s="2">
        <f t="shared" si="14"/>
        <v>364</v>
      </c>
      <c r="I196" s="2">
        <f t="shared" si="14"/>
        <v>46.18</v>
      </c>
      <c r="J196" s="2">
        <f t="shared" si="14"/>
        <v>2.74</v>
      </c>
      <c r="K196" s="2">
        <f t="shared" si="14"/>
        <v>0.76</v>
      </c>
      <c r="L196" s="2">
        <f t="shared" si="14"/>
        <v>0.91999999999999993</v>
      </c>
      <c r="M196" s="2">
        <f t="shared" si="14"/>
        <v>22.5</v>
      </c>
    </row>
    <row r="197" spans="1:13" ht="16.5" x14ac:dyDescent="0.25">
      <c r="A197" s="9"/>
      <c r="B197" s="5" t="s">
        <v>104</v>
      </c>
      <c r="C197" s="27"/>
      <c r="D197" s="2"/>
      <c r="E197" s="2"/>
      <c r="F197" s="2"/>
      <c r="G197" s="2"/>
      <c r="H197" s="2"/>
      <c r="I197" s="2"/>
      <c r="J197" s="2"/>
      <c r="K197" s="8"/>
      <c r="L197" s="8"/>
      <c r="M197" s="8"/>
    </row>
    <row r="198" spans="1:13" ht="49.5" x14ac:dyDescent="0.25">
      <c r="A198" s="9">
        <v>9</v>
      </c>
      <c r="B198" s="7" t="s">
        <v>105</v>
      </c>
      <c r="C198" s="63">
        <v>100</v>
      </c>
      <c r="D198" s="2">
        <v>4</v>
      </c>
      <c r="E198" s="2">
        <v>10.199999999999999</v>
      </c>
      <c r="F198" s="2">
        <v>5.5</v>
      </c>
      <c r="G198" s="2">
        <v>135</v>
      </c>
      <c r="H198" s="2">
        <v>49.18</v>
      </c>
      <c r="I198" s="2">
        <v>17.899999999999999</v>
      </c>
      <c r="J198" s="2">
        <v>1.04</v>
      </c>
      <c r="K198" s="2">
        <v>0.06</v>
      </c>
      <c r="L198" s="2">
        <v>0.1</v>
      </c>
      <c r="M198" s="2">
        <v>31.79</v>
      </c>
    </row>
    <row r="199" spans="1:13" ht="16.5" x14ac:dyDescent="0.25">
      <c r="A199" s="9">
        <v>96</v>
      </c>
      <c r="B199" s="7" t="s">
        <v>318</v>
      </c>
      <c r="C199" s="63">
        <v>120</v>
      </c>
      <c r="D199" s="2">
        <v>16.600000000000001</v>
      </c>
      <c r="E199" s="2">
        <v>17.399999999999999</v>
      </c>
      <c r="F199" s="2">
        <v>3.8</v>
      </c>
      <c r="G199" s="2">
        <v>239</v>
      </c>
      <c r="H199" s="2">
        <v>13.7</v>
      </c>
      <c r="I199" s="2">
        <v>22.36</v>
      </c>
      <c r="J199" s="2">
        <v>2.5099999999999998</v>
      </c>
      <c r="K199" s="2">
        <v>0.04</v>
      </c>
      <c r="L199" s="2">
        <v>0.1</v>
      </c>
      <c r="M199" s="2">
        <v>0.27</v>
      </c>
    </row>
    <row r="200" spans="1:13" ht="16.5" x14ac:dyDescent="0.25">
      <c r="A200" s="9" t="s">
        <v>313</v>
      </c>
      <c r="B200" s="7" t="s">
        <v>106</v>
      </c>
      <c r="C200" s="63">
        <v>200</v>
      </c>
      <c r="D200" s="2">
        <v>5</v>
      </c>
      <c r="E200" s="2">
        <v>8</v>
      </c>
      <c r="F200" s="2">
        <v>50.4</v>
      </c>
      <c r="G200" s="2">
        <v>302</v>
      </c>
      <c r="H200" s="2">
        <v>42.34</v>
      </c>
      <c r="I200" s="2">
        <v>36.299999999999997</v>
      </c>
      <c r="J200" s="2">
        <v>1</v>
      </c>
      <c r="K200" s="8">
        <v>0.04</v>
      </c>
      <c r="L200" s="8">
        <v>0.04</v>
      </c>
      <c r="M200" s="8">
        <v>0</v>
      </c>
    </row>
    <row r="201" spans="1:13" ht="16.5" x14ac:dyDescent="0.25">
      <c r="A201" s="9">
        <v>300</v>
      </c>
      <c r="B201" s="7" t="s">
        <v>31</v>
      </c>
      <c r="C201" s="55">
        <v>200</v>
      </c>
      <c r="D201" s="2">
        <v>0.2</v>
      </c>
      <c r="E201" s="2">
        <v>0</v>
      </c>
      <c r="F201" s="2">
        <v>9.1</v>
      </c>
      <c r="G201" s="2">
        <v>36</v>
      </c>
      <c r="H201" s="2">
        <v>0.26</v>
      </c>
      <c r="I201" s="2">
        <v>0</v>
      </c>
      <c r="J201" s="2">
        <v>0.03</v>
      </c>
      <c r="K201" s="2">
        <v>0</v>
      </c>
      <c r="L201" s="2">
        <v>0</v>
      </c>
      <c r="M201" s="2">
        <v>0</v>
      </c>
    </row>
    <row r="202" spans="1:13" ht="16.5" x14ac:dyDescent="0.25">
      <c r="A202" s="9" t="s">
        <v>302</v>
      </c>
      <c r="B202" s="7" t="s">
        <v>24</v>
      </c>
      <c r="C202" s="55">
        <v>50</v>
      </c>
      <c r="D202" s="2">
        <v>3.85</v>
      </c>
      <c r="E202" s="2">
        <v>1.5</v>
      </c>
      <c r="F202" s="2">
        <v>25.05</v>
      </c>
      <c r="G202" s="2">
        <v>155</v>
      </c>
      <c r="H202" s="2">
        <v>12</v>
      </c>
      <c r="I202" s="2">
        <v>16</v>
      </c>
      <c r="J202" s="2">
        <v>1</v>
      </c>
      <c r="K202" s="2">
        <v>0.08</v>
      </c>
      <c r="L202" s="2">
        <v>0.03</v>
      </c>
      <c r="M202" s="2">
        <v>0</v>
      </c>
    </row>
    <row r="203" spans="1:13" ht="16.5" x14ac:dyDescent="0.25">
      <c r="A203" s="9"/>
      <c r="B203" s="10" t="s">
        <v>17</v>
      </c>
      <c r="C203" s="63">
        <f t="shared" ref="C203:M203" si="15">SUM(C198:C202)</f>
        <v>670</v>
      </c>
      <c r="D203" s="2">
        <f t="shared" si="15"/>
        <v>29.650000000000002</v>
      </c>
      <c r="E203" s="2">
        <f t="shared" si="15"/>
        <v>37.099999999999994</v>
      </c>
      <c r="F203" s="2">
        <f t="shared" si="15"/>
        <v>93.85</v>
      </c>
      <c r="G203" s="56">
        <f t="shared" si="15"/>
        <v>867</v>
      </c>
      <c r="H203" s="2">
        <f t="shared" si="15"/>
        <v>117.48</v>
      </c>
      <c r="I203" s="2">
        <f t="shared" si="15"/>
        <v>92.56</v>
      </c>
      <c r="J203" s="2">
        <f t="shared" si="15"/>
        <v>5.58</v>
      </c>
      <c r="K203" s="8">
        <f t="shared" si="15"/>
        <v>0.22000000000000003</v>
      </c>
      <c r="L203" s="8">
        <f t="shared" si="15"/>
        <v>0.27</v>
      </c>
      <c r="M203" s="8">
        <f t="shared" si="15"/>
        <v>32.06</v>
      </c>
    </row>
    <row r="204" spans="1:13" ht="16.5" x14ac:dyDescent="0.25">
      <c r="A204" s="26"/>
      <c r="B204" s="5" t="s">
        <v>107</v>
      </c>
      <c r="C204" s="27"/>
      <c r="D204" s="2"/>
      <c r="E204" s="2"/>
      <c r="F204" s="2"/>
      <c r="G204" s="2"/>
      <c r="H204" s="2"/>
      <c r="I204" s="2"/>
      <c r="J204" s="2"/>
      <c r="K204" s="8"/>
      <c r="L204" s="8"/>
      <c r="M204" s="8"/>
    </row>
    <row r="205" spans="1:13" ht="16.5" x14ac:dyDescent="0.25">
      <c r="A205" s="9" t="s">
        <v>251</v>
      </c>
      <c r="B205" s="7" t="s">
        <v>33</v>
      </c>
      <c r="C205" s="55">
        <v>200</v>
      </c>
      <c r="D205" s="2">
        <v>5.7</v>
      </c>
      <c r="E205" s="2">
        <v>5.9</v>
      </c>
      <c r="F205" s="2">
        <v>9</v>
      </c>
      <c r="G205" s="2">
        <v>111</v>
      </c>
      <c r="H205" s="2">
        <v>222.5</v>
      </c>
      <c r="I205" s="2">
        <v>25.66</v>
      </c>
      <c r="J205" s="2">
        <v>0.18</v>
      </c>
      <c r="K205" s="2">
        <v>0.06</v>
      </c>
      <c r="L205" s="2">
        <v>0.25</v>
      </c>
      <c r="M205" s="2">
        <v>1.1000000000000001</v>
      </c>
    </row>
    <row r="206" spans="1:13" ht="16.5" x14ac:dyDescent="0.25">
      <c r="A206" s="26" t="s">
        <v>75</v>
      </c>
      <c r="B206" s="10" t="s">
        <v>17</v>
      </c>
      <c r="C206" s="55">
        <v>200</v>
      </c>
      <c r="D206" s="2">
        <v>5.7</v>
      </c>
      <c r="E206" s="2">
        <v>5.9</v>
      </c>
      <c r="F206" s="2">
        <v>9</v>
      </c>
      <c r="G206" s="56">
        <v>111</v>
      </c>
      <c r="H206" s="77">
        <v>222.5</v>
      </c>
      <c r="I206" s="2">
        <v>25.66</v>
      </c>
      <c r="J206" s="2">
        <v>0.18</v>
      </c>
      <c r="K206" s="2">
        <v>0.06</v>
      </c>
      <c r="L206" s="2">
        <v>0.25</v>
      </c>
      <c r="M206" s="2">
        <v>1.1000000000000001</v>
      </c>
    </row>
    <row r="207" spans="1:13" ht="16.5" x14ac:dyDescent="0.25">
      <c r="A207" s="26" t="s">
        <v>108</v>
      </c>
      <c r="B207" s="10" t="s">
        <v>109</v>
      </c>
      <c r="C207" s="27"/>
      <c r="D207" s="2"/>
      <c r="E207" s="2"/>
      <c r="F207" s="2"/>
      <c r="G207" s="56">
        <f>G183+G191+G196+G203+G206</f>
        <v>3428.6</v>
      </c>
      <c r="H207" s="2"/>
      <c r="I207" s="2"/>
      <c r="J207" s="2"/>
      <c r="K207" s="8"/>
      <c r="L207" s="8"/>
      <c r="M207" s="8"/>
    </row>
    <row r="209" spans="1:14" ht="330" customHeight="1" x14ac:dyDescent="0.25"/>
    <row r="210" spans="1:14" x14ac:dyDescent="0.25">
      <c r="A210" s="88" t="s">
        <v>275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</row>
    <row r="211" spans="1:14" ht="15" customHeight="1" x14ac:dyDescent="0.25">
      <c r="A211" s="88" t="s">
        <v>110</v>
      </c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</row>
    <row r="212" spans="1:14" ht="15" customHeight="1" x14ac:dyDescent="0.25">
      <c r="A212" s="92" t="s">
        <v>111</v>
      </c>
      <c r="B212" s="93" t="s">
        <v>112</v>
      </c>
      <c r="C212" s="91" t="s">
        <v>290</v>
      </c>
      <c r="D212" s="93" t="s">
        <v>113</v>
      </c>
      <c r="E212" s="93"/>
      <c r="F212" s="93"/>
      <c r="G212" s="54"/>
      <c r="H212" s="91" t="s">
        <v>298</v>
      </c>
      <c r="I212" s="91"/>
      <c r="J212" s="91"/>
      <c r="K212" s="91" t="s">
        <v>315</v>
      </c>
      <c r="L212" s="91"/>
      <c r="M212" s="91"/>
    </row>
    <row r="213" spans="1:14" ht="39.75" customHeight="1" x14ac:dyDescent="0.25">
      <c r="A213" s="92"/>
      <c r="B213" s="93"/>
      <c r="C213" s="91"/>
      <c r="D213" s="24" t="s">
        <v>114</v>
      </c>
      <c r="E213" s="24" t="s">
        <v>115</v>
      </c>
      <c r="F213" s="24" t="s">
        <v>116</v>
      </c>
      <c r="G213" s="91" t="s">
        <v>6</v>
      </c>
      <c r="H213" s="1" t="s">
        <v>295</v>
      </c>
      <c r="I213" s="1" t="s">
        <v>296</v>
      </c>
      <c r="J213" s="1" t="s">
        <v>297</v>
      </c>
      <c r="K213" s="1" t="s">
        <v>292</v>
      </c>
      <c r="L213" s="1" t="s">
        <v>293</v>
      </c>
      <c r="M213" s="1" t="s">
        <v>294</v>
      </c>
    </row>
    <row r="214" spans="1:14" x14ac:dyDescent="0.25">
      <c r="A214" s="25">
        <v>1</v>
      </c>
      <c r="B214" s="24">
        <v>2</v>
      </c>
      <c r="C214" s="24">
        <v>3</v>
      </c>
      <c r="D214" s="24">
        <v>4</v>
      </c>
      <c r="E214" s="24">
        <v>5</v>
      </c>
      <c r="F214" s="24">
        <v>6</v>
      </c>
      <c r="G214" s="91"/>
      <c r="H214" s="1"/>
      <c r="I214" s="1"/>
      <c r="J214" s="1"/>
      <c r="K214" s="24">
        <v>8</v>
      </c>
      <c r="L214" s="24">
        <v>9</v>
      </c>
      <c r="M214" s="24">
        <v>10</v>
      </c>
    </row>
    <row r="215" spans="1:14" ht="16.5" x14ac:dyDescent="0.25">
      <c r="A215" s="26"/>
      <c r="B215" s="5" t="s">
        <v>117</v>
      </c>
      <c r="C215" s="27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4" ht="16.5" x14ac:dyDescent="0.25">
      <c r="A216" s="26" t="s">
        <v>299</v>
      </c>
      <c r="B216" s="7" t="s">
        <v>11</v>
      </c>
      <c r="C216" s="63">
        <v>10</v>
      </c>
      <c r="D216" s="2">
        <v>0.1</v>
      </c>
      <c r="E216" s="2">
        <v>8.3000000000000007</v>
      </c>
      <c r="F216" s="2">
        <v>0.1</v>
      </c>
      <c r="G216" s="2">
        <v>75</v>
      </c>
      <c r="H216" s="2">
        <v>1.2</v>
      </c>
      <c r="I216" s="2">
        <v>0</v>
      </c>
      <c r="J216" s="2">
        <v>0.02</v>
      </c>
      <c r="K216" s="2">
        <v>0</v>
      </c>
      <c r="L216" s="2">
        <v>0.01</v>
      </c>
      <c r="M216" s="2">
        <v>0</v>
      </c>
    </row>
    <row r="217" spans="1:14" ht="16.5" x14ac:dyDescent="0.25">
      <c r="A217" s="26" t="s">
        <v>300</v>
      </c>
      <c r="B217" s="7" t="s">
        <v>118</v>
      </c>
      <c r="C217" s="55">
        <v>20</v>
      </c>
      <c r="D217" s="2">
        <v>5.2</v>
      </c>
      <c r="E217" s="2">
        <v>5.4</v>
      </c>
      <c r="F217" s="2">
        <v>0</v>
      </c>
      <c r="G217" s="2">
        <v>70</v>
      </c>
      <c r="H217" s="2">
        <v>200</v>
      </c>
      <c r="I217" s="2">
        <v>11</v>
      </c>
      <c r="J217" s="2">
        <v>0.14000000000000001</v>
      </c>
      <c r="K217" s="2">
        <v>7.0000000000000001E-3</v>
      </c>
      <c r="L217" s="2">
        <v>7.2999999999999995E-2</v>
      </c>
      <c r="M217" s="2">
        <v>0.14000000000000001</v>
      </c>
    </row>
    <row r="218" spans="1:14" ht="16.5" x14ac:dyDescent="0.25">
      <c r="A218" s="26">
        <v>234</v>
      </c>
      <c r="B218" s="7" t="s">
        <v>119</v>
      </c>
      <c r="C218" s="63">
        <v>75</v>
      </c>
      <c r="D218" s="2">
        <v>7.3</v>
      </c>
      <c r="E218" s="2">
        <v>11</v>
      </c>
      <c r="F218" s="2">
        <v>1.3</v>
      </c>
      <c r="G218" s="2">
        <v>132</v>
      </c>
      <c r="H218" s="2">
        <v>52.2</v>
      </c>
      <c r="I218" s="2">
        <v>8.5</v>
      </c>
      <c r="J218" s="2">
        <v>1.3</v>
      </c>
      <c r="K218" s="8">
        <v>0.04</v>
      </c>
      <c r="L218" s="8">
        <v>0.23</v>
      </c>
      <c r="M218" s="8">
        <v>0.11</v>
      </c>
    </row>
    <row r="219" spans="1:14" ht="16.5" x14ac:dyDescent="0.25">
      <c r="A219" s="26"/>
      <c r="B219" s="7" t="s">
        <v>16</v>
      </c>
      <c r="C219" s="55">
        <v>50</v>
      </c>
      <c r="D219" s="2">
        <v>3.85</v>
      </c>
      <c r="E219" s="2">
        <v>1.5</v>
      </c>
      <c r="F219" s="2">
        <v>25.05</v>
      </c>
      <c r="G219" s="2">
        <v>155</v>
      </c>
      <c r="H219" s="2">
        <v>12</v>
      </c>
      <c r="I219" s="2">
        <v>16</v>
      </c>
      <c r="J219" s="2">
        <v>1</v>
      </c>
      <c r="K219" s="2">
        <v>0.08</v>
      </c>
      <c r="L219" s="2">
        <v>0.03</v>
      </c>
      <c r="M219" s="2">
        <v>0</v>
      </c>
    </row>
    <row r="220" spans="1:14" ht="33" x14ac:dyDescent="0.25">
      <c r="A220" s="9">
        <v>207</v>
      </c>
      <c r="B220" s="7" t="s">
        <v>282</v>
      </c>
      <c r="C220" s="63">
        <v>230</v>
      </c>
      <c r="D220" s="2">
        <v>5.6</v>
      </c>
      <c r="E220" s="2">
        <v>12</v>
      </c>
      <c r="F220" s="2">
        <v>33.799999999999997</v>
      </c>
      <c r="G220" s="2">
        <v>268</v>
      </c>
      <c r="H220" s="2">
        <v>138.19999999999999</v>
      </c>
      <c r="I220" s="2">
        <v>31</v>
      </c>
      <c r="J220" s="2">
        <v>0.48</v>
      </c>
      <c r="K220" s="2">
        <v>0.06</v>
      </c>
      <c r="L220" s="2">
        <v>0.18</v>
      </c>
      <c r="M220" s="2">
        <v>0.59</v>
      </c>
    </row>
    <row r="221" spans="1:14" ht="15.75" x14ac:dyDescent="0.25">
      <c r="A221" s="38">
        <v>306</v>
      </c>
      <c r="B221" s="44" t="s">
        <v>212</v>
      </c>
      <c r="C221" s="71">
        <v>200</v>
      </c>
      <c r="D221" s="2">
        <v>3.3</v>
      </c>
      <c r="E221" s="2">
        <v>3.1</v>
      </c>
      <c r="F221" s="2">
        <v>13.6</v>
      </c>
      <c r="G221" s="2">
        <v>95</v>
      </c>
      <c r="H221" s="2">
        <v>108.57</v>
      </c>
      <c r="I221" s="2">
        <v>21.05</v>
      </c>
      <c r="J221" s="2">
        <v>0.56999999999999995</v>
      </c>
      <c r="K221" s="2">
        <v>0.03</v>
      </c>
      <c r="L221" s="2">
        <v>0.12</v>
      </c>
      <c r="M221" s="2">
        <v>0.52</v>
      </c>
    </row>
    <row r="222" spans="1:14" ht="16.5" x14ac:dyDescent="0.25">
      <c r="A222" s="26"/>
      <c r="B222" s="10" t="s">
        <v>17</v>
      </c>
      <c r="C222" s="63">
        <f t="shared" ref="C222:M222" si="16">SUM(C216:C221)</f>
        <v>585</v>
      </c>
      <c r="D222" s="2">
        <f t="shared" si="16"/>
        <v>25.349999999999998</v>
      </c>
      <c r="E222" s="2">
        <f t="shared" si="16"/>
        <v>41.300000000000004</v>
      </c>
      <c r="F222" s="2">
        <f t="shared" si="16"/>
        <v>73.849999999999994</v>
      </c>
      <c r="G222" s="56">
        <f t="shared" si="16"/>
        <v>795</v>
      </c>
      <c r="H222" s="2">
        <f t="shared" si="16"/>
        <v>512.16999999999996</v>
      </c>
      <c r="I222" s="2">
        <f t="shared" si="16"/>
        <v>87.55</v>
      </c>
      <c r="J222" s="2">
        <f t="shared" si="16"/>
        <v>3.51</v>
      </c>
      <c r="K222" s="18">
        <f t="shared" si="16"/>
        <v>0.217</v>
      </c>
      <c r="L222" s="18">
        <f t="shared" si="16"/>
        <v>0.6429999999999999</v>
      </c>
      <c r="M222" s="18">
        <f t="shared" si="16"/>
        <v>1.3599999999999999</v>
      </c>
    </row>
    <row r="223" spans="1:14" ht="16.5" x14ac:dyDescent="0.25">
      <c r="A223" s="26" t="s">
        <v>120</v>
      </c>
      <c r="B223" s="5" t="s">
        <v>121</v>
      </c>
      <c r="C223" s="27"/>
      <c r="D223" s="2"/>
      <c r="E223" s="2"/>
      <c r="F223" s="2"/>
      <c r="G223" s="2"/>
      <c r="H223" s="2"/>
      <c r="I223" s="2"/>
      <c r="J223" s="2"/>
      <c r="K223" s="8"/>
      <c r="L223" s="8"/>
      <c r="M223" s="8"/>
    </row>
    <row r="224" spans="1:14" ht="16.5" x14ac:dyDescent="0.25">
      <c r="A224" s="9">
        <v>47</v>
      </c>
      <c r="B224" s="7" t="s">
        <v>262</v>
      </c>
      <c r="C224" s="63">
        <v>100</v>
      </c>
      <c r="D224" s="2">
        <v>1.8</v>
      </c>
      <c r="E224" s="2">
        <v>7.9</v>
      </c>
      <c r="F224" s="2">
        <v>9.9</v>
      </c>
      <c r="G224" s="2">
        <v>122</v>
      </c>
      <c r="H224" s="2">
        <v>33.26</v>
      </c>
      <c r="I224" s="2">
        <v>22.58</v>
      </c>
      <c r="J224" s="2">
        <v>1.33</v>
      </c>
      <c r="K224" s="2">
        <v>0.04</v>
      </c>
      <c r="L224" s="2">
        <v>0.05</v>
      </c>
      <c r="M224" s="2">
        <v>8.17</v>
      </c>
    </row>
    <row r="225" spans="1:13" ht="33" x14ac:dyDescent="0.25">
      <c r="A225" s="9">
        <v>71</v>
      </c>
      <c r="B225" s="7" t="s">
        <v>122</v>
      </c>
      <c r="C225" s="64">
        <v>250</v>
      </c>
      <c r="D225" s="2">
        <v>6.2</v>
      </c>
      <c r="E225" s="2">
        <v>10.7</v>
      </c>
      <c r="F225" s="2">
        <v>17.5</v>
      </c>
      <c r="G225" s="2">
        <v>194</v>
      </c>
      <c r="H225" s="2">
        <v>180.57</v>
      </c>
      <c r="I225" s="2">
        <v>36.28</v>
      </c>
      <c r="J225" s="2">
        <v>0.86</v>
      </c>
      <c r="K225" s="2">
        <v>0.12</v>
      </c>
      <c r="L225" s="2">
        <v>0.24</v>
      </c>
      <c r="M225" s="2">
        <v>8.1999999999999993</v>
      </c>
    </row>
    <row r="226" spans="1:13" ht="16.5" x14ac:dyDescent="0.25">
      <c r="A226" s="9" t="s">
        <v>319</v>
      </c>
      <c r="B226" s="28" t="s">
        <v>123</v>
      </c>
      <c r="C226" s="65">
        <v>120</v>
      </c>
      <c r="D226" s="2">
        <v>18.239999999999998</v>
      </c>
      <c r="E226" s="2">
        <v>18.48</v>
      </c>
      <c r="F226" s="2">
        <v>3.72</v>
      </c>
      <c r="G226" s="2">
        <v>255.6</v>
      </c>
      <c r="H226" s="2">
        <v>0</v>
      </c>
      <c r="I226" s="2">
        <v>0</v>
      </c>
      <c r="J226" s="2">
        <v>0</v>
      </c>
      <c r="K226" s="2">
        <v>26.46</v>
      </c>
      <c r="L226" s="2">
        <v>12.12</v>
      </c>
      <c r="M226" s="2">
        <v>5.04</v>
      </c>
    </row>
    <row r="227" spans="1:13" ht="16.5" x14ac:dyDescent="0.25">
      <c r="A227" s="9">
        <v>184</v>
      </c>
      <c r="B227" s="7" t="s">
        <v>281</v>
      </c>
      <c r="C227" s="63">
        <v>185</v>
      </c>
      <c r="D227" s="2">
        <v>5.5</v>
      </c>
      <c r="E227" s="2">
        <v>4.7</v>
      </c>
      <c r="F227" s="2">
        <v>38</v>
      </c>
      <c r="G227" s="2">
        <v>229</v>
      </c>
      <c r="H227" s="2">
        <v>29.1</v>
      </c>
      <c r="I227" s="2">
        <v>23.15</v>
      </c>
      <c r="J227" s="2">
        <v>1.1100000000000001</v>
      </c>
      <c r="K227" s="8">
        <v>0.06</v>
      </c>
      <c r="L227" s="8">
        <v>0.04</v>
      </c>
      <c r="M227" s="8">
        <v>0</v>
      </c>
    </row>
    <row r="228" spans="1:13" ht="16.5" x14ac:dyDescent="0.25">
      <c r="A228" s="9">
        <v>310</v>
      </c>
      <c r="B228" s="7" t="s">
        <v>242</v>
      </c>
      <c r="C228" s="55">
        <v>200</v>
      </c>
      <c r="D228" s="2">
        <v>0.5</v>
      </c>
      <c r="E228" s="2">
        <v>0.1</v>
      </c>
      <c r="F228" s="2">
        <v>30.9</v>
      </c>
      <c r="G228" s="2">
        <v>123</v>
      </c>
      <c r="H228" s="2">
        <v>14.19</v>
      </c>
      <c r="I228" s="2">
        <v>8.07</v>
      </c>
      <c r="J228" s="2">
        <v>0.89</v>
      </c>
      <c r="K228" s="2">
        <v>0.06</v>
      </c>
      <c r="L228" s="2">
        <v>0.19</v>
      </c>
      <c r="M228" s="2">
        <v>0.11</v>
      </c>
    </row>
    <row r="229" spans="1:13" ht="16.5" x14ac:dyDescent="0.25">
      <c r="A229" s="4" t="s">
        <v>302</v>
      </c>
      <c r="B229" s="7" t="s">
        <v>24</v>
      </c>
      <c r="C229" s="55">
        <v>100</v>
      </c>
      <c r="D229" s="2">
        <v>7.9</v>
      </c>
      <c r="E229" s="2">
        <v>1</v>
      </c>
      <c r="F229" s="2">
        <v>48.3</v>
      </c>
      <c r="G229" s="2">
        <v>246</v>
      </c>
      <c r="H229" s="2">
        <v>23</v>
      </c>
      <c r="I229" s="2">
        <v>33</v>
      </c>
      <c r="J229" s="2">
        <v>2</v>
      </c>
      <c r="K229" s="2">
        <v>0.16</v>
      </c>
      <c r="L229" s="2">
        <v>0.06</v>
      </c>
      <c r="M229" s="2">
        <v>0</v>
      </c>
    </row>
    <row r="230" spans="1:13" ht="16.5" x14ac:dyDescent="0.25">
      <c r="A230" s="4" t="s">
        <v>304</v>
      </c>
      <c r="B230" s="7" t="s">
        <v>25</v>
      </c>
      <c r="C230" s="59">
        <v>120</v>
      </c>
      <c r="D230" s="2">
        <v>7.92</v>
      </c>
      <c r="E230" s="2">
        <v>1.44</v>
      </c>
      <c r="F230" s="2">
        <v>40.08</v>
      </c>
      <c r="G230" s="2">
        <v>231.6</v>
      </c>
      <c r="H230" s="2">
        <v>42</v>
      </c>
      <c r="I230" s="2">
        <v>56.4</v>
      </c>
      <c r="J230" s="2">
        <v>4.68</v>
      </c>
      <c r="K230" s="8">
        <v>0.21</v>
      </c>
      <c r="L230" s="8">
        <v>0.09</v>
      </c>
      <c r="M230" s="8">
        <v>0</v>
      </c>
    </row>
    <row r="231" spans="1:13" ht="16.5" x14ac:dyDescent="0.25">
      <c r="A231" s="26"/>
      <c r="B231" s="10" t="s">
        <v>17</v>
      </c>
      <c r="C231" s="63">
        <f t="shared" ref="C231:M231" si="17">SUM(C224:C230)</f>
        <v>1075</v>
      </c>
      <c r="D231" s="32">
        <f t="shared" si="17"/>
        <v>48.059999999999995</v>
      </c>
      <c r="E231" s="32">
        <f t="shared" si="17"/>
        <v>44.32</v>
      </c>
      <c r="F231" s="32">
        <f t="shared" si="17"/>
        <v>188.39999999999998</v>
      </c>
      <c r="G231" s="83">
        <f t="shared" si="17"/>
        <v>1401.1999999999998</v>
      </c>
      <c r="H231" s="32">
        <f t="shared" si="17"/>
        <v>322.12</v>
      </c>
      <c r="I231" s="32">
        <f t="shared" si="17"/>
        <v>179.48</v>
      </c>
      <c r="J231" s="32">
        <f t="shared" si="17"/>
        <v>10.87</v>
      </c>
      <c r="K231" s="32">
        <f t="shared" si="17"/>
        <v>27.11</v>
      </c>
      <c r="L231" s="32">
        <f t="shared" si="17"/>
        <v>12.789999999999997</v>
      </c>
      <c r="M231" s="32">
        <f t="shared" si="17"/>
        <v>21.519999999999996</v>
      </c>
    </row>
    <row r="232" spans="1:13" ht="16.5" x14ac:dyDescent="0.25">
      <c r="A232" s="26"/>
      <c r="B232" s="5" t="s">
        <v>124</v>
      </c>
      <c r="C232" s="27"/>
      <c r="D232" s="2"/>
      <c r="E232" s="2"/>
      <c r="F232" s="2"/>
      <c r="G232" s="2"/>
      <c r="H232" s="2"/>
      <c r="I232" s="2"/>
      <c r="J232" s="2"/>
      <c r="K232" s="8"/>
      <c r="L232" s="8"/>
      <c r="M232" s="8"/>
    </row>
    <row r="233" spans="1:13" ht="16.5" x14ac:dyDescent="0.25">
      <c r="A233" s="26" t="s">
        <v>125</v>
      </c>
      <c r="B233" s="7" t="s">
        <v>126</v>
      </c>
      <c r="C233" s="63">
        <v>50</v>
      </c>
      <c r="D233" s="2">
        <v>4</v>
      </c>
      <c r="E233" s="2">
        <v>9.5</v>
      </c>
      <c r="F233" s="2">
        <v>32</v>
      </c>
      <c r="G233" s="2">
        <v>230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</row>
    <row r="234" spans="1:13" ht="16.5" x14ac:dyDescent="0.25">
      <c r="A234" s="26"/>
      <c r="B234" s="7" t="s">
        <v>270</v>
      </c>
      <c r="C234" s="63">
        <v>200</v>
      </c>
      <c r="D234" s="2">
        <v>5.5</v>
      </c>
      <c r="E234" s="2">
        <v>4.9000000000000004</v>
      </c>
      <c r="F234" s="2">
        <v>25.5</v>
      </c>
      <c r="G234" s="49">
        <v>163</v>
      </c>
      <c r="H234" s="49">
        <v>2316.64</v>
      </c>
      <c r="I234" s="49">
        <v>25.48</v>
      </c>
      <c r="J234" s="49">
        <v>0.2</v>
      </c>
      <c r="K234" s="2">
        <v>0.06</v>
      </c>
      <c r="L234" s="2">
        <v>0.59</v>
      </c>
      <c r="M234" s="2">
        <v>1.18</v>
      </c>
    </row>
    <row r="235" spans="1:13" ht="16.5" x14ac:dyDescent="0.25">
      <c r="A235" s="26"/>
      <c r="B235" s="7" t="s">
        <v>272</v>
      </c>
      <c r="C235" s="63">
        <v>200</v>
      </c>
      <c r="D235" s="2">
        <v>3</v>
      </c>
      <c r="E235" s="2">
        <v>0.4</v>
      </c>
      <c r="F235" s="2">
        <v>16.2</v>
      </c>
      <c r="G235" s="2">
        <v>178</v>
      </c>
      <c r="H235" s="2">
        <v>16</v>
      </c>
      <c r="I235" s="2">
        <v>84</v>
      </c>
      <c r="J235" s="2">
        <v>1.2</v>
      </c>
      <c r="K235" s="2">
        <v>1.8</v>
      </c>
      <c r="L235" s="2">
        <v>0.4</v>
      </c>
      <c r="M235" s="2">
        <v>16.2</v>
      </c>
    </row>
    <row r="236" spans="1:13" ht="16.5" x14ac:dyDescent="0.25">
      <c r="A236" s="26"/>
      <c r="B236" s="10" t="s">
        <v>17</v>
      </c>
      <c r="C236" s="63">
        <f t="shared" ref="C236:M236" si="18">SUM(C233:C235)</f>
        <v>450</v>
      </c>
      <c r="D236" s="2">
        <f t="shared" si="18"/>
        <v>12.5</v>
      </c>
      <c r="E236" s="2">
        <f t="shared" si="18"/>
        <v>14.8</v>
      </c>
      <c r="F236" s="2">
        <f t="shared" si="18"/>
        <v>73.7</v>
      </c>
      <c r="G236" s="56">
        <f t="shared" si="18"/>
        <v>571</v>
      </c>
      <c r="H236" s="2">
        <f t="shared" si="18"/>
        <v>2332.64</v>
      </c>
      <c r="I236" s="2">
        <f t="shared" si="18"/>
        <v>109.48</v>
      </c>
      <c r="J236" s="2">
        <f t="shared" si="18"/>
        <v>1.4</v>
      </c>
      <c r="K236" s="2">
        <f t="shared" si="18"/>
        <v>1.86</v>
      </c>
      <c r="L236" s="2">
        <f t="shared" si="18"/>
        <v>0.99</v>
      </c>
      <c r="M236" s="2">
        <f t="shared" si="18"/>
        <v>17.38</v>
      </c>
    </row>
    <row r="237" spans="1:13" ht="16.5" x14ac:dyDescent="0.25">
      <c r="A237" s="26"/>
      <c r="B237" s="5" t="s">
        <v>127</v>
      </c>
      <c r="C237" s="27"/>
      <c r="D237" s="2"/>
      <c r="E237" s="2"/>
      <c r="F237" s="2"/>
      <c r="G237" s="2"/>
      <c r="H237" s="2"/>
      <c r="I237" s="2"/>
      <c r="J237" s="2"/>
      <c r="K237" s="8"/>
      <c r="L237" s="8"/>
      <c r="M237" s="8"/>
    </row>
    <row r="238" spans="1:13" ht="16.5" x14ac:dyDescent="0.25">
      <c r="A238" s="9"/>
      <c r="B238" s="10"/>
      <c r="C238" s="27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6.5" x14ac:dyDescent="0.25">
      <c r="A239" s="9"/>
      <c r="B239" s="5" t="s">
        <v>128</v>
      </c>
      <c r="C239" s="27"/>
      <c r="D239" s="2"/>
      <c r="E239" s="2"/>
      <c r="F239" s="2"/>
      <c r="G239" s="2"/>
      <c r="H239" s="2"/>
      <c r="I239" s="2"/>
      <c r="J239" s="2"/>
      <c r="K239" s="8"/>
      <c r="L239" s="8"/>
      <c r="M239" s="8"/>
    </row>
    <row r="240" spans="1:13" ht="16.5" x14ac:dyDescent="0.25">
      <c r="A240" s="9" t="s">
        <v>129</v>
      </c>
      <c r="B240" s="7"/>
      <c r="C240" s="27"/>
      <c r="D240" s="2"/>
      <c r="E240" s="2"/>
      <c r="F240" s="2"/>
      <c r="G240" s="56">
        <f>G222+G231+G236</f>
        <v>2767.2</v>
      </c>
      <c r="H240" s="2"/>
      <c r="I240" s="2"/>
      <c r="J240" s="2"/>
      <c r="K240" s="8"/>
      <c r="L240" s="8"/>
      <c r="M240" s="8"/>
    </row>
    <row r="241" spans="1:14" ht="16.5" x14ac:dyDescent="0.25">
      <c r="A241" s="9" t="s">
        <v>130</v>
      </c>
      <c r="B241" s="10"/>
      <c r="C241" s="27"/>
      <c r="D241" s="2"/>
      <c r="E241" s="2"/>
      <c r="F241" s="2"/>
      <c r="G241" s="2"/>
      <c r="H241" s="2"/>
      <c r="I241" s="2"/>
      <c r="J241" s="2"/>
      <c r="K241" s="8"/>
      <c r="L241" s="8"/>
      <c r="M241" s="8"/>
    </row>
    <row r="246" spans="1:14" hidden="1" x14ac:dyDescent="0.25"/>
    <row r="247" spans="1:14" x14ac:dyDescent="0.25">
      <c r="A247" s="88" t="s">
        <v>131</v>
      </c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</row>
    <row r="248" spans="1:14" x14ac:dyDescent="0.25">
      <c r="A248" s="88" t="s">
        <v>132</v>
      </c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x14ac:dyDescent="0.25">
      <c r="A249" s="88" t="s">
        <v>133</v>
      </c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</row>
    <row r="250" spans="1:14" ht="15" customHeight="1" x14ac:dyDescent="0.25">
      <c r="A250" s="90" t="s">
        <v>134</v>
      </c>
      <c r="B250" s="91" t="s">
        <v>135</v>
      </c>
      <c r="C250" s="91" t="s">
        <v>290</v>
      </c>
      <c r="D250" s="91" t="s">
        <v>136</v>
      </c>
      <c r="E250" s="91"/>
      <c r="F250" s="91"/>
      <c r="G250" s="53"/>
      <c r="H250" s="91" t="s">
        <v>298</v>
      </c>
      <c r="I250" s="91"/>
      <c r="J250" s="91"/>
      <c r="K250" s="91" t="s">
        <v>315</v>
      </c>
      <c r="L250" s="91"/>
      <c r="M250" s="91"/>
    </row>
    <row r="251" spans="1:14" ht="41.25" customHeight="1" x14ac:dyDescent="0.25">
      <c r="A251" s="90"/>
      <c r="B251" s="91"/>
      <c r="C251" s="91"/>
      <c r="D251" s="1" t="s">
        <v>137</v>
      </c>
      <c r="E251" s="1" t="s">
        <v>138</v>
      </c>
      <c r="F251" s="1" t="s">
        <v>139</v>
      </c>
      <c r="G251" s="91" t="s">
        <v>6</v>
      </c>
      <c r="H251" s="1" t="s">
        <v>295</v>
      </c>
      <c r="I251" s="1" t="s">
        <v>296</v>
      </c>
      <c r="J251" s="1" t="s">
        <v>297</v>
      </c>
      <c r="K251" s="1" t="s">
        <v>292</v>
      </c>
      <c r="L251" s="1" t="s">
        <v>293</v>
      </c>
      <c r="M251" s="1" t="s">
        <v>294</v>
      </c>
    </row>
    <row r="252" spans="1:14" x14ac:dyDescent="0.25">
      <c r="A252" s="3">
        <v>1</v>
      </c>
      <c r="B252" s="1">
        <v>2</v>
      </c>
      <c r="C252" s="1">
        <v>3</v>
      </c>
      <c r="D252" s="1">
        <v>4</v>
      </c>
      <c r="E252" s="1">
        <v>5</v>
      </c>
      <c r="F252" s="1">
        <v>6</v>
      </c>
      <c r="G252" s="91"/>
      <c r="H252" s="1"/>
      <c r="I252" s="1"/>
      <c r="J252" s="1"/>
      <c r="K252" s="1">
        <v>8</v>
      </c>
      <c r="L252" s="1">
        <v>9</v>
      </c>
      <c r="M252" s="1">
        <v>10</v>
      </c>
    </row>
    <row r="253" spans="1:14" ht="16.5" x14ac:dyDescent="0.25">
      <c r="A253" s="4"/>
      <c r="B253" s="5" t="s">
        <v>140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4" ht="16.5" x14ac:dyDescent="0.25">
      <c r="A254" s="4" t="s">
        <v>299</v>
      </c>
      <c r="B254" s="7" t="s">
        <v>11</v>
      </c>
      <c r="C254" s="55">
        <v>10</v>
      </c>
      <c r="D254" s="2">
        <v>0.1</v>
      </c>
      <c r="E254" s="2">
        <v>8.3000000000000007</v>
      </c>
      <c r="F254" s="2">
        <v>0.1</v>
      </c>
      <c r="G254" s="2">
        <v>75</v>
      </c>
      <c r="H254" s="2">
        <v>1.2</v>
      </c>
      <c r="I254" s="2">
        <v>0</v>
      </c>
      <c r="J254" s="2">
        <v>0.02</v>
      </c>
      <c r="K254" s="2">
        <v>0</v>
      </c>
      <c r="L254" s="2">
        <v>0.01</v>
      </c>
      <c r="M254" s="2">
        <v>0</v>
      </c>
    </row>
    <row r="255" spans="1:14" ht="16.5" x14ac:dyDescent="0.25">
      <c r="A255" s="4" t="s">
        <v>302</v>
      </c>
      <c r="B255" s="7" t="s">
        <v>16</v>
      </c>
      <c r="C255" s="55">
        <v>50</v>
      </c>
      <c r="D255" s="2">
        <v>3.85</v>
      </c>
      <c r="E255" s="2">
        <v>1.5</v>
      </c>
      <c r="F255" s="2">
        <v>25.05</v>
      </c>
      <c r="G255" s="2">
        <v>155</v>
      </c>
      <c r="H255" s="2">
        <v>12</v>
      </c>
      <c r="I255" s="2">
        <v>16</v>
      </c>
      <c r="J255" s="2">
        <v>1</v>
      </c>
      <c r="K255" s="2">
        <v>0.08</v>
      </c>
      <c r="L255" s="2">
        <v>0.03</v>
      </c>
      <c r="M255" s="2">
        <v>0</v>
      </c>
    </row>
    <row r="256" spans="1:14" ht="20.25" x14ac:dyDescent="0.25">
      <c r="A256" s="9">
        <v>135</v>
      </c>
      <c r="B256" s="7" t="s">
        <v>141</v>
      </c>
      <c r="C256" s="66">
        <v>120</v>
      </c>
      <c r="D256" s="31">
        <v>16.8</v>
      </c>
      <c r="E256" s="31">
        <v>18.100000000000001</v>
      </c>
      <c r="F256" s="31">
        <v>10</v>
      </c>
      <c r="G256" s="31">
        <v>272</v>
      </c>
      <c r="H256" s="31">
        <v>45.43</v>
      </c>
      <c r="I256" s="31">
        <v>18.010000000000002</v>
      </c>
      <c r="J256" s="31">
        <v>1.21</v>
      </c>
      <c r="K256" s="31">
        <v>0.05</v>
      </c>
      <c r="L256" s="31">
        <v>0.11</v>
      </c>
      <c r="M256" s="31">
        <v>0.4</v>
      </c>
    </row>
    <row r="257" spans="1:13" ht="33" x14ac:dyDescent="0.25">
      <c r="A257" s="9">
        <v>206</v>
      </c>
      <c r="B257" s="7" t="s">
        <v>142</v>
      </c>
      <c r="C257" s="56">
        <v>230</v>
      </c>
      <c r="D257" s="8">
        <v>8.5</v>
      </c>
      <c r="E257" s="8">
        <v>14.4</v>
      </c>
      <c r="F257" s="8">
        <v>35.299999999999997</v>
      </c>
      <c r="G257" s="8">
        <v>312</v>
      </c>
      <c r="H257" s="8">
        <v>160.77000000000001</v>
      </c>
      <c r="I257" s="8">
        <v>63.41</v>
      </c>
      <c r="J257" s="8">
        <v>1.83</v>
      </c>
      <c r="K257" s="8">
        <v>0.22</v>
      </c>
      <c r="L257" s="8">
        <v>0.2</v>
      </c>
      <c r="M257" s="8">
        <v>0.57999999999999996</v>
      </c>
    </row>
    <row r="258" spans="1:13" ht="24" x14ac:dyDescent="0.25">
      <c r="A258" s="9" t="s">
        <v>249</v>
      </c>
      <c r="B258" s="7" t="s">
        <v>15</v>
      </c>
      <c r="C258" s="55">
        <v>200</v>
      </c>
      <c r="D258" s="2">
        <v>1.6</v>
      </c>
      <c r="E258" s="2">
        <v>1.5</v>
      </c>
      <c r="F258" s="2">
        <v>11.3</v>
      </c>
      <c r="G258" s="2">
        <v>62</v>
      </c>
      <c r="H258" s="2">
        <v>53.06</v>
      </c>
      <c r="I258" s="2">
        <v>6.09</v>
      </c>
      <c r="J258" s="2">
        <v>7.0000000000000007E-2</v>
      </c>
      <c r="K258" s="2">
        <v>0.01</v>
      </c>
      <c r="L258" s="2">
        <v>0.06</v>
      </c>
      <c r="M258" s="2">
        <v>0.26</v>
      </c>
    </row>
    <row r="259" spans="1:13" ht="20.25" x14ac:dyDescent="0.25">
      <c r="A259" s="33"/>
      <c r="B259" s="10" t="s">
        <v>17</v>
      </c>
      <c r="C259" s="78">
        <f t="shared" ref="C259:M259" si="19">SUM(C254:C258)</f>
        <v>610</v>
      </c>
      <c r="D259" s="2">
        <f t="shared" si="19"/>
        <v>30.85</v>
      </c>
      <c r="E259" s="2">
        <f t="shared" si="19"/>
        <v>43.800000000000004</v>
      </c>
      <c r="F259" s="2">
        <f t="shared" si="19"/>
        <v>81.75</v>
      </c>
      <c r="G259" s="56">
        <f t="shared" si="19"/>
        <v>876</v>
      </c>
      <c r="H259" s="2">
        <f t="shared" si="19"/>
        <v>272.46000000000004</v>
      </c>
      <c r="I259" s="2">
        <f t="shared" si="19"/>
        <v>103.51</v>
      </c>
      <c r="J259" s="2">
        <f t="shared" si="19"/>
        <v>4.1300000000000008</v>
      </c>
      <c r="K259" s="2">
        <f t="shared" si="19"/>
        <v>0.36</v>
      </c>
      <c r="L259" s="2">
        <f t="shared" si="19"/>
        <v>0.41</v>
      </c>
      <c r="M259" s="2">
        <f t="shared" si="19"/>
        <v>1.24</v>
      </c>
    </row>
    <row r="260" spans="1:13" ht="16.5" x14ac:dyDescent="0.25">
      <c r="A260" s="33" t="s">
        <v>143</v>
      </c>
      <c r="B260" s="35" t="s">
        <v>144</v>
      </c>
      <c r="C260" s="34"/>
      <c r="D260" s="36"/>
      <c r="E260" s="36"/>
      <c r="F260" s="36"/>
      <c r="G260" s="36"/>
      <c r="H260" s="36"/>
      <c r="I260" s="36"/>
      <c r="J260" s="36"/>
      <c r="K260" s="37"/>
      <c r="L260" s="37"/>
      <c r="M260" s="37"/>
    </row>
    <row r="261" spans="1:13" ht="16.5" x14ac:dyDescent="0.25">
      <c r="A261" s="9">
        <v>42</v>
      </c>
      <c r="B261" s="7" t="s">
        <v>145</v>
      </c>
      <c r="C261" s="55">
        <v>100</v>
      </c>
      <c r="D261" s="2">
        <v>1.3</v>
      </c>
      <c r="E261" s="2">
        <v>2.6</v>
      </c>
      <c r="F261" s="2">
        <v>7.6</v>
      </c>
      <c r="G261" s="2">
        <v>63</v>
      </c>
      <c r="H261" s="2">
        <v>26.26</v>
      </c>
      <c r="I261" s="2">
        <v>17.989999999999998</v>
      </c>
      <c r="J261" s="2">
        <v>0.74</v>
      </c>
      <c r="K261" s="2">
        <v>0.04</v>
      </c>
      <c r="L261" s="2">
        <v>0.03</v>
      </c>
      <c r="M261" s="2">
        <v>11.56</v>
      </c>
    </row>
    <row r="262" spans="1:13" ht="33" x14ac:dyDescent="0.25">
      <c r="A262" s="9">
        <v>63</v>
      </c>
      <c r="B262" s="7" t="s">
        <v>289</v>
      </c>
      <c r="C262" s="55">
        <v>250</v>
      </c>
      <c r="D262" s="2">
        <v>2.6</v>
      </c>
      <c r="E262" s="2">
        <v>2.6</v>
      </c>
      <c r="F262" s="2">
        <v>19.3</v>
      </c>
      <c r="G262" s="2">
        <v>117</v>
      </c>
      <c r="H262" s="2">
        <v>16.61</v>
      </c>
      <c r="I262" s="2">
        <v>24.06</v>
      </c>
      <c r="J262" s="2">
        <v>0.92</v>
      </c>
      <c r="K262" s="2">
        <v>0.09</v>
      </c>
      <c r="L262" s="2">
        <v>0.06</v>
      </c>
      <c r="M262" s="2">
        <v>7</v>
      </c>
    </row>
    <row r="263" spans="1:13" ht="33" x14ac:dyDescent="0.25">
      <c r="A263" s="9">
        <v>80</v>
      </c>
      <c r="B263" s="7" t="s">
        <v>146</v>
      </c>
      <c r="C263" s="55">
        <v>120</v>
      </c>
      <c r="D263" s="2">
        <v>11.4</v>
      </c>
      <c r="E263" s="2">
        <v>5.9</v>
      </c>
      <c r="F263" s="2">
        <v>5.5</v>
      </c>
      <c r="G263" s="2">
        <v>121</v>
      </c>
      <c r="H263" s="2">
        <v>38.56</v>
      </c>
      <c r="I263" s="2">
        <v>47.57</v>
      </c>
      <c r="J263" s="2">
        <v>0.92</v>
      </c>
      <c r="K263" s="8">
        <v>0.08</v>
      </c>
      <c r="L263" s="8">
        <v>0.09</v>
      </c>
      <c r="M263" s="8">
        <v>1.88</v>
      </c>
    </row>
    <row r="264" spans="1:13" ht="16.5" x14ac:dyDescent="0.25">
      <c r="A264" s="9">
        <v>146</v>
      </c>
      <c r="B264" s="7" t="s">
        <v>22</v>
      </c>
      <c r="C264" s="59">
        <v>200</v>
      </c>
      <c r="D264" s="2">
        <v>4.0999999999999996</v>
      </c>
      <c r="E264" s="2">
        <v>6.4</v>
      </c>
      <c r="F264" s="2">
        <v>26.7</v>
      </c>
      <c r="G264" s="2">
        <v>188</v>
      </c>
      <c r="H264" s="2">
        <v>49.74</v>
      </c>
      <c r="I264" s="2">
        <v>38.01</v>
      </c>
      <c r="J264" s="2">
        <v>1.4</v>
      </c>
      <c r="K264" s="8">
        <v>0.16</v>
      </c>
      <c r="L264" s="8">
        <v>0.14000000000000001</v>
      </c>
      <c r="M264" s="8">
        <v>13.84</v>
      </c>
    </row>
    <row r="265" spans="1:13" ht="33.75" x14ac:dyDescent="0.25">
      <c r="A265" s="39" t="s">
        <v>147</v>
      </c>
      <c r="B265" s="7" t="s">
        <v>148</v>
      </c>
      <c r="C265" s="55">
        <v>200</v>
      </c>
      <c r="D265" s="31">
        <v>0</v>
      </c>
      <c r="E265" s="31">
        <v>0</v>
      </c>
      <c r="F265" s="31">
        <v>21</v>
      </c>
      <c r="G265" s="31">
        <v>84</v>
      </c>
      <c r="H265" s="31">
        <v>187.6</v>
      </c>
      <c r="I265" s="31">
        <v>8.6</v>
      </c>
      <c r="J265" s="31">
        <v>0.8</v>
      </c>
      <c r="K265" s="31">
        <v>0</v>
      </c>
      <c r="L265" s="31">
        <v>0</v>
      </c>
      <c r="M265" s="31">
        <v>0</v>
      </c>
    </row>
    <row r="266" spans="1:13" ht="16.5" x14ac:dyDescent="0.25">
      <c r="A266" s="4" t="s">
        <v>302</v>
      </c>
      <c r="B266" s="7" t="s">
        <v>24</v>
      </c>
      <c r="C266" s="55">
        <v>100</v>
      </c>
      <c r="D266" s="2">
        <v>7.9</v>
      </c>
      <c r="E266" s="2">
        <v>1</v>
      </c>
      <c r="F266" s="2">
        <v>48.3</v>
      </c>
      <c r="G266" s="2">
        <v>246</v>
      </c>
      <c r="H266" s="2">
        <v>23</v>
      </c>
      <c r="I266" s="2">
        <v>33</v>
      </c>
      <c r="J266" s="2">
        <v>2</v>
      </c>
      <c r="K266" s="2">
        <v>0.16</v>
      </c>
      <c r="L266" s="2">
        <v>0.06</v>
      </c>
      <c r="M266" s="2">
        <v>0</v>
      </c>
    </row>
    <row r="267" spans="1:13" ht="16.5" x14ac:dyDescent="0.25">
      <c r="A267" s="4" t="s">
        <v>304</v>
      </c>
      <c r="B267" s="7" t="s">
        <v>25</v>
      </c>
      <c r="C267" s="59">
        <v>120</v>
      </c>
      <c r="D267" s="2">
        <v>7.92</v>
      </c>
      <c r="E267" s="2">
        <v>1.44</v>
      </c>
      <c r="F267" s="2">
        <v>40.08</v>
      </c>
      <c r="G267" s="2">
        <v>231.6</v>
      </c>
      <c r="H267" s="2">
        <v>42</v>
      </c>
      <c r="I267" s="2">
        <v>56.4</v>
      </c>
      <c r="J267" s="2">
        <v>4.68</v>
      </c>
      <c r="K267" s="8">
        <v>0.21</v>
      </c>
      <c r="L267" s="8">
        <v>0.09</v>
      </c>
      <c r="M267" s="8">
        <v>0</v>
      </c>
    </row>
    <row r="268" spans="1:13" ht="16.5" x14ac:dyDescent="0.25">
      <c r="A268" s="33"/>
      <c r="B268" s="10" t="s">
        <v>17</v>
      </c>
      <c r="C268" s="55">
        <f t="shared" ref="C268:M268" si="20">SUM(C261:C267)</f>
        <v>1090</v>
      </c>
      <c r="D268" s="2">
        <f t="shared" si="20"/>
        <v>35.22</v>
      </c>
      <c r="E268" s="2">
        <f t="shared" si="20"/>
        <v>19.940000000000001</v>
      </c>
      <c r="F268" s="2">
        <f t="shared" si="20"/>
        <v>168.47999999999996</v>
      </c>
      <c r="G268" s="84">
        <f t="shared" si="20"/>
        <v>1050.5999999999999</v>
      </c>
      <c r="H268" s="30">
        <f t="shared" si="20"/>
        <v>383.77</v>
      </c>
      <c r="I268" s="30">
        <f t="shared" si="20"/>
        <v>225.63</v>
      </c>
      <c r="J268" s="30">
        <f t="shared" si="20"/>
        <v>11.46</v>
      </c>
      <c r="K268" s="8">
        <f t="shared" si="20"/>
        <v>0.74</v>
      </c>
      <c r="L268" s="8">
        <f t="shared" si="20"/>
        <v>0.47</v>
      </c>
      <c r="M268" s="8">
        <f t="shared" si="20"/>
        <v>34.28</v>
      </c>
    </row>
    <row r="269" spans="1:13" ht="16.5" x14ac:dyDescent="0.25">
      <c r="A269" s="33"/>
      <c r="B269" s="35" t="s">
        <v>149</v>
      </c>
      <c r="C269" s="34"/>
      <c r="D269" s="36"/>
      <c r="E269" s="36"/>
      <c r="F269" s="36"/>
      <c r="G269" s="36"/>
      <c r="H269" s="36"/>
      <c r="I269" s="36"/>
      <c r="J269" s="36"/>
      <c r="K269" s="37"/>
      <c r="L269" s="37"/>
      <c r="M269" s="37"/>
    </row>
    <row r="270" spans="1:13" ht="50.25" x14ac:dyDescent="0.25">
      <c r="A270" s="33" t="s">
        <v>150</v>
      </c>
      <c r="B270" s="7" t="s">
        <v>284</v>
      </c>
      <c r="C270" s="55">
        <v>60</v>
      </c>
      <c r="D270" s="2">
        <v>3.3</v>
      </c>
      <c r="E270" s="2">
        <v>2.4</v>
      </c>
      <c r="F270" s="2">
        <v>43.8</v>
      </c>
      <c r="G270" s="2">
        <v>210</v>
      </c>
      <c r="H270" s="2">
        <v>0</v>
      </c>
      <c r="I270" s="2">
        <v>0</v>
      </c>
      <c r="J270" s="2">
        <v>0</v>
      </c>
      <c r="K270" s="2">
        <v>4.8</v>
      </c>
      <c r="L270" s="2">
        <v>7.9</v>
      </c>
      <c r="M270" s="2">
        <v>72.2</v>
      </c>
    </row>
    <row r="271" spans="1:13" ht="16.5" x14ac:dyDescent="0.25">
      <c r="A271" s="33"/>
      <c r="B271" s="7" t="s">
        <v>270</v>
      </c>
      <c r="C271" s="55">
        <v>200</v>
      </c>
      <c r="D271" s="2">
        <v>5.5</v>
      </c>
      <c r="E271" s="2">
        <v>4.9000000000000004</v>
      </c>
      <c r="F271" s="2">
        <v>25.5</v>
      </c>
      <c r="G271" s="49">
        <v>163</v>
      </c>
      <c r="H271" s="49">
        <v>2316.64</v>
      </c>
      <c r="I271" s="49">
        <v>25.48</v>
      </c>
      <c r="J271" s="49">
        <v>0.2</v>
      </c>
      <c r="K271" s="2">
        <v>0.06</v>
      </c>
      <c r="L271" s="2">
        <v>0.59</v>
      </c>
      <c r="M271" s="2">
        <v>1.18</v>
      </c>
    </row>
    <row r="272" spans="1:13" ht="16.5" x14ac:dyDescent="0.25">
      <c r="A272" s="33"/>
      <c r="B272" s="7" t="s">
        <v>151</v>
      </c>
      <c r="C272" s="63">
        <v>200</v>
      </c>
      <c r="D272" s="2">
        <v>3</v>
      </c>
      <c r="E272" s="2">
        <v>0.4</v>
      </c>
      <c r="F272" s="2">
        <v>16.2</v>
      </c>
      <c r="G272" s="2">
        <v>178</v>
      </c>
      <c r="H272" s="2">
        <v>16</v>
      </c>
      <c r="I272" s="2">
        <v>84</v>
      </c>
      <c r="J272" s="2">
        <v>1.2</v>
      </c>
      <c r="K272" s="2">
        <v>1.8</v>
      </c>
      <c r="L272" s="2">
        <v>0.4</v>
      </c>
      <c r="M272" s="2">
        <v>16.2</v>
      </c>
    </row>
    <row r="273" spans="1:14" ht="16.5" x14ac:dyDescent="0.25">
      <c r="A273" s="33"/>
      <c r="B273" s="10" t="s">
        <v>17</v>
      </c>
      <c r="C273" s="57">
        <f t="shared" ref="C273:M273" si="21">SUM(C270:C272)</f>
        <v>460</v>
      </c>
      <c r="D273" s="2">
        <f t="shared" si="21"/>
        <v>11.8</v>
      </c>
      <c r="E273" s="2">
        <f t="shared" si="21"/>
        <v>7.7000000000000011</v>
      </c>
      <c r="F273" s="2">
        <f t="shared" si="21"/>
        <v>85.5</v>
      </c>
      <c r="G273" s="57">
        <f t="shared" si="21"/>
        <v>551</v>
      </c>
      <c r="H273" s="49">
        <f t="shared" si="21"/>
        <v>2332.64</v>
      </c>
      <c r="I273" s="49">
        <f t="shared" si="21"/>
        <v>109.48</v>
      </c>
      <c r="J273" s="49">
        <f t="shared" si="21"/>
        <v>1.4</v>
      </c>
      <c r="K273" s="8">
        <f t="shared" si="21"/>
        <v>6.6599999999999993</v>
      </c>
      <c r="L273" s="8">
        <f t="shared" si="21"/>
        <v>8.89</v>
      </c>
      <c r="M273" s="8">
        <f t="shared" si="21"/>
        <v>89.580000000000013</v>
      </c>
    </row>
    <row r="274" spans="1:14" ht="16.5" x14ac:dyDescent="0.25">
      <c r="A274" s="33"/>
      <c r="B274" s="35" t="s">
        <v>152</v>
      </c>
      <c r="C274" s="34"/>
      <c r="D274" s="36"/>
      <c r="E274" s="36"/>
      <c r="F274" s="36"/>
      <c r="G274" s="36"/>
      <c r="H274" s="36"/>
      <c r="I274" s="36"/>
      <c r="J274" s="36"/>
      <c r="K274" s="37"/>
      <c r="L274" s="37"/>
      <c r="M274" s="37"/>
    </row>
    <row r="275" spans="1:14" ht="33" x14ac:dyDescent="0.25">
      <c r="A275" s="39">
        <v>40</v>
      </c>
      <c r="B275" s="7" t="s">
        <v>153</v>
      </c>
      <c r="C275" s="55">
        <v>100</v>
      </c>
      <c r="D275" s="2">
        <v>1.6</v>
      </c>
      <c r="E275" s="2">
        <v>3.4</v>
      </c>
      <c r="F275" s="2">
        <v>8.1999999999999993</v>
      </c>
      <c r="G275" s="2">
        <v>74</v>
      </c>
      <c r="H275" s="2">
        <v>18.46</v>
      </c>
      <c r="I275" s="2">
        <v>19.53</v>
      </c>
      <c r="J275" s="2">
        <v>0.61</v>
      </c>
      <c r="K275" s="2">
        <v>0.06</v>
      </c>
      <c r="L275" s="2">
        <v>0.05</v>
      </c>
      <c r="M275" s="2">
        <v>2.98</v>
      </c>
    </row>
    <row r="276" spans="1:14" ht="33" x14ac:dyDescent="0.25">
      <c r="A276" s="38">
        <v>113</v>
      </c>
      <c r="B276" s="7" t="s">
        <v>154</v>
      </c>
      <c r="C276" s="55">
        <v>300</v>
      </c>
      <c r="D276" s="2">
        <v>30.6</v>
      </c>
      <c r="E276" s="2">
        <v>63.7</v>
      </c>
      <c r="F276" s="2">
        <v>15.9</v>
      </c>
      <c r="G276" s="2">
        <v>766</v>
      </c>
      <c r="H276" s="2">
        <v>93.22</v>
      </c>
      <c r="I276" s="2">
        <v>65.45</v>
      </c>
      <c r="J276" s="2">
        <v>5.53</v>
      </c>
      <c r="K276" s="2">
        <v>0.14000000000000001</v>
      </c>
      <c r="L276" s="2">
        <v>0.3</v>
      </c>
      <c r="M276" s="2">
        <v>31.89</v>
      </c>
    </row>
    <row r="277" spans="1:14" ht="16.5" x14ac:dyDescent="0.25">
      <c r="A277" s="9">
        <v>300</v>
      </c>
      <c r="B277" s="7" t="s">
        <v>31</v>
      </c>
      <c r="C277" s="55">
        <v>200</v>
      </c>
      <c r="D277" s="2">
        <v>0.2</v>
      </c>
      <c r="E277" s="2">
        <v>0</v>
      </c>
      <c r="F277" s="2">
        <v>9.1</v>
      </c>
      <c r="G277" s="2">
        <v>36</v>
      </c>
      <c r="H277" s="2">
        <v>0.26</v>
      </c>
      <c r="I277" s="2">
        <v>0</v>
      </c>
      <c r="J277" s="2">
        <v>0.03</v>
      </c>
      <c r="K277" s="2">
        <v>0</v>
      </c>
      <c r="L277" s="2">
        <v>0</v>
      </c>
      <c r="M277" s="2">
        <v>0</v>
      </c>
    </row>
    <row r="278" spans="1:14" ht="16.5" x14ac:dyDescent="0.25">
      <c r="A278" s="80" t="s">
        <v>302</v>
      </c>
      <c r="B278" s="7" t="s">
        <v>24</v>
      </c>
      <c r="C278" s="55">
        <v>50</v>
      </c>
      <c r="D278" s="2">
        <v>3.85</v>
      </c>
      <c r="E278" s="2">
        <v>1.5</v>
      </c>
      <c r="F278" s="2">
        <v>25.05</v>
      </c>
      <c r="G278" s="2">
        <v>155</v>
      </c>
      <c r="H278" s="2">
        <v>12</v>
      </c>
      <c r="I278" s="2">
        <v>16</v>
      </c>
      <c r="J278" s="2">
        <v>1</v>
      </c>
      <c r="K278" s="2">
        <v>0.08</v>
      </c>
      <c r="L278" s="2">
        <v>0.03</v>
      </c>
      <c r="M278" s="2">
        <v>0</v>
      </c>
    </row>
    <row r="279" spans="1:14" ht="16.5" x14ac:dyDescent="0.25">
      <c r="A279" s="33"/>
      <c r="B279" s="10" t="s">
        <v>17</v>
      </c>
      <c r="C279" s="55">
        <f t="shared" ref="C279:M279" si="22">SUM(C275:C278)</f>
        <v>650</v>
      </c>
      <c r="D279" s="2">
        <f t="shared" si="22"/>
        <v>36.250000000000007</v>
      </c>
      <c r="E279" s="2">
        <f t="shared" si="22"/>
        <v>68.600000000000009</v>
      </c>
      <c r="F279" s="2">
        <f t="shared" si="22"/>
        <v>58.25</v>
      </c>
      <c r="G279" s="56">
        <f t="shared" si="22"/>
        <v>1031</v>
      </c>
      <c r="H279" s="2">
        <f t="shared" si="22"/>
        <v>123.94000000000001</v>
      </c>
      <c r="I279" s="2">
        <f t="shared" si="22"/>
        <v>100.98</v>
      </c>
      <c r="J279" s="2">
        <f t="shared" si="22"/>
        <v>7.1700000000000008</v>
      </c>
      <c r="K279" s="2">
        <f t="shared" si="22"/>
        <v>0.28000000000000003</v>
      </c>
      <c r="L279" s="2">
        <f t="shared" si="22"/>
        <v>0.38</v>
      </c>
      <c r="M279" s="2">
        <f t="shared" si="22"/>
        <v>34.869999999999997</v>
      </c>
    </row>
    <row r="280" spans="1:14" ht="16.5" x14ac:dyDescent="0.25">
      <c r="A280" s="33"/>
      <c r="B280" s="35" t="s">
        <v>155</v>
      </c>
      <c r="C280" s="6"/>
      <c r="D280" s="2"/>
      <c r="E280" s="2"/>
      <c r="F280" s="2"/>
      <c r="G280" s="2"/>
      <c r="H280" s="2"/>
      <c r="I280" s="2"/>
      <c r="J280" s="2"/>
      <c r="K280" s="8"/>
      <c r="L280" s="8"/>
      <c r="M280" s="8"/>
    </row>
    <row r="281" spans="1:14" ht="16.5" x14ac:dyDescent="0.25">
      <c r="A281" s="9" t="s">
        <v>251</v>
      </c>
      <c r="B281" s="7" t="s">
        <v>33</v>
      </c>
      <c r="C281" s="55">
        <v>200</v>
      </c>
      <c r="D281" s="2">
        <v>5.7</v>
      </c>
      <c r="E281" s="2">
        <v>5.9</v>
      </c>
      <c r="F281" s="2">
        <v>9</v>
      </c>
      <c r="G281" s="2">
        <v>111</v>
      </c>
      <c r="H281" s="2">
        <v>222.5</v>
      </c>
      <c r="I281" s="2">
        <v>25.66</v>
      </c>
      <c r="J281" s="2">
        <v>0.18</v>
      </c>
      <c r="K281" s="2">
        <v>0.06</v>
      </c>
      <c r="L281" s="2">
        <v>0.25</v>
      </c>
      <c r="M281" s="2">
        <v>1.1000000000000001</v>
      </c>
    </row>
    <row r="282" spans="1:14" ht="16.5" x14ac:dyDescent="0.25">
      <c r="A282" s="33" t="s">
        <v>143</v>
      </c>
      <c r="B282" s="10" t="s">
        <v>17</v>
      </c>
      <c r="C282" s="55">
        <v>200</v>
      </c>
      <c r="D282" s="2">
        <v>5.7</v>
      </c>
      <c r="E282" s="2">
        <v>5.9</v>
      </c>
      <c r="F282" s="2">
        <v>9</v>
      </c>
      <c r="G282" s="56">
        <v>111</v>
      </c>
      <c r="H282" s="77">
        <v>222.5</v>
      </c>
      <c r="I282" s="2">
        <v>25.66</v>
      </c>
      <c r="J282" s="2">
        <v>0.18</v>
      </c>
      <c r="K282" s="2">
        <v>0.06</v>
      </c>
      <c r="L282" s="2">
        <v>0.25</v>
      </c>
      <c r="M282" s="2">
        <v>1.1000000000000001</v>
      </c>
    </row>
    <row r="283" spans="1:14" ht="24" customHeight="1" x14ac:dyDescent="0.25">
      <c r="A283" s="33" t="s">
        <v>156</v>
      </c>
      <c r="B283" s="10" t="s">
        <v>157</v>
      </c>
      <c r="C283" s="6"/>
      <c r="D283" s="31"/>
      <c r="E283" s="31"/>
      <c r="F283" s="31"/>
      <c r="G283" s="85">
        <f>G259+G268+G273+G279+G282</f>
        <v>3619.6</v>
      </c>
      <c r="H283" s="31"/>
      <c r="I283" s="31"/>
      <c r="J283" s="31"/>
      <c r="K283" s="31"/>
      <c r="L283" s="31"/>
      <c r="M283" s="31"/>
    </row>
    <row r="284" spans="1:14" hidden="1" x14ac:dyDescent="0.25"/>
    <row r="285" spans="1:14" ht="138.75" hidden="1" customHeight="1" x14ac:dyDescent="0.25"/>
    <row r="286" spans="1:14" x14ac:dyDescent="0.25">
      <c r="A286" s="88" t="s">
        <v>276</v>
      </c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</row>
    <row r="287" spans="1:14" x14ac:dyDescent="0.25">
      <c r="A287" s="88" t="s">
        <v>158</v>
      </c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</row>
    <row r="288" spans="1:14" ht="15" customHeight="1" x14ac:dyDescent="0.25">
      <c r="A288" s="90" t="s">
        <v>159</v>
      </c>
      <c r="B288" s="91" t="s">
        <v>160</v>
      </c>
      <c r="C288" s="91" t="s">
        <v>290</v>
      </c>
      <c r="D288" s="91" t="s">
        <v>161</v>
      </c>
      <c r="E288" s="91"/>
      <c r="F288" s="91"/>
      <c r="G288" s="53"/>
      <c r="H288" s="91" t="s">
        <v>298</v>
      </c>
      <c r="I288" s="91"/>
      <c r="J288" s="91"/>
      <c r="K288" s="91" t="s">
        <v>315</v>
      </c>
      <c r="L288" s="91"/>
      <c r="M288" s="91"/>
    </row>
    <row r="289" spans="1:13" ht="31.5" customHeight="1" x14ac:dyDescent="0.25">
      <c r="A289" s="90"/>
      <c r="B289" s="91"/>
      <c r="C289" s="91"/>
      <c r="D289" s="1" t="s">
        <v>162</v>
      </c>
      <c r="E289" s="1" t="s">
        <v>163</v>
      </c>
      <c r="F289" s="1" t="s">
        <v>164</v>
      </c>
      <c r="G289" s="91" t="s">
        <v>6</v>
      </c>
      <c r="H289" s="1" t="s">
        <v>295</v>
      </c>
      <c r="I289" s="1" t="s">
        <v>296</v>
      </c>
      <c r="J289" s="1" t="s">
        <v>297</v>
      </c>
      <c r="K289" s="1" t="s">
        <v>292</v>
      </c>
      <c r="L289" s="1" t="s">
        <v>293</v>
      </c>
      <c r="M289" s="1" t="s">
        <v>294</v>
      </c>
    </row>
    <row r="290" spans="1:13" x14ac:dyDescent="0.25">
      <c r="A290" s="3">
        <v>1</v>
      </c>
      <c r="B290" s="1">
        <v>2</v>
      </c>
      <c r="C290" s="1">
        <v>3</v>
      </c>
      <c r="D290" s="1">
        <v>4</v>
      </c>
      <c r="E290" s="1">
        <v>5</v>
      </c>
      <c r="F290" s="1">
        <v>6</v>
      </c>
      <c r="G290" s="91"/>
      <c r="H290" s="1"/>
      <c r="I290" s="1"/>
      <c r="J290" s="1"/>
      <c r="K290" s="1">
        <v>8</v>
      </c>
      <c r="L290" s="1">
        <v>9</v>
      </c>
      <c r="M290" s="1">
        <v>10</v>
      </c>
    </row>
    <row r="291" spans="1:13" ht="16.5" x14ac:dyDescent="0.25">
      <c r="A291" s="15"/>
      <c r="B291" s="5" t="s">
        <v>165</v>
      </c>
      <c r="C291" s="6"/>
      <c r="D291" s="6"/>
      <c r="E291" s="6"/>
      <c r="F291" s="6"/>
      <c r="G291" s="6"/>
      <c r="H291" s="6"/>
      <c r="I291" s="6"/>
      <c r="J291" s="6"/>
      <c r="K291" s="16"/>
      <c r="L291" s="16"/>
      <c r="M291" s="16"/>
    </row>
    <row r="292" spans="1:13" ht="16.5" x14ac:dyDescent="0.25">
      <c r="A292" s="15" t="s">
        <v>299</v>
      </c>
      <c r="B292" s="7" t="s">
        <v>11</v>
      </c>
      <c r="C292" s="55">
        <v>10</v>
      </c>
      <c r="D292" s="2">
        <v>0.1</v>
      </c>
      <c r="E292" s="2">
        <v>8.3000000000000007</v>
      </c>
      <c r="F292" s="2">
        <v>0.1</v>
      </c>
      <c r="G292" s="2">
        <v>75</v>
      </c>
      <c r="H292" s="2">
        <v>1.2</v>
      </c>
      <c r="I292" s="2">
        <v>0</v>
      </c>
      <c r="J292" s="2">
        <v>0.02</v>
      </c>
      <c r="K292" s="2">
        <v>0</v>
      </c>
      <c r="L292" s="2">
        <v>0.01</v>
      </c>
      <c r="M292" s="2">
        <v>0</v>
      </c>
    </row>
    <row r="293" spans="1:13" ht="16.5" x14ac:dyDescent="0.25">
      <c r="A293" s="15" t="s">
        <v>302</v>
      </c>
      <c r="B293" s="7" t="s">
        <v>24</v>
      </c>
      <c r="C293" s="55">
        <v>50</v>
      </c>
      <c r="D293" s="2">
        <v>3.85</v>
      </c>
      <c r="E293" s="2">
        <v>1.5</v>
      </c>
      <c r="F293" s="2">
        <v>25.05</v>
      </c>
      <c r="G293" s="2">
        <v>155</v>
      </c>
      <c r="H293" s="2">
        <v>12</v>
      </c>
      <c r="I293" s="2">
        <v>16</v>
      </c>
      <c r="J293" s="2">
        <v>1</v>
      </c>
      <c r="K293" s="2">
        <v>0.08</v>
      </c>
      <c r="L293" s="2">
        <v>0.03</v>
      </c>
      <c r="M293" s="2">
        <v>0</v>
      </c>
    </row>
    <row r="294" spans="1:13" ht="16.5" x14ac:dyDescent="0.25">
      <c r="A294" s="9">
        <v>214</v>
      </c>
      <c r="B294" s="7" t="s">
        <v>166</v>
      </c>
      <c r="C294" s="55">
        <v>230</v>
      </c>
      <c r="D294" s="2">
        <v>6.8</v>
      </c>
      <c r="E294" s="2">
        <v>12.1</v>
      </c>
      <c r="F294" s="2">
        <v>41</v>
      </c>
      <c r="G294" s="2">
        <v>292</v>
      </c>
      <c r="H294" s="2">
        <v>132.27000000000001</v>
      </c>
      <c r="I294" s="2">
        <v>14.86</v>
      </c>
      <c r="J294" s="2">
        <v>0.16</v>
      </c>
      <c r="K294" s="2">
        <v>0.04</v>
      </c>
      <c r="L294" s="2">
        <v>0.16</v>
      </c>
      <c r="M294" s="2">
        <v>0.57999999999999996</v>
      </c>
    </row>
    <row r="295" spans="1:13" ht="16.5" x14ac:dyDescent="0.25">
      <c r="A295" s="9">
        <v>234</v>
      </c>
      <c r="B295" s="7" t="s">
        <v>167</v>
      </c>
      <c r="C295" s="55">
        <v>60</v>
      </c>
      <c r="D295" s="2">
        <v>7</v>
      </c>
      <c r="E295" s="2">
        <v>11</v>
      </c>
      <c r="F295" s="2">
        <v>2</v>
      </c>
      <c r="G295" s="2">
        <v>130</v>
      </c>
      <c r="H295" s="2">
        <v>52.2</v>
      </c>
      <c r="I295" s="2">
        <v>8.5</v>
      </c>
      <c r="J295" s="2">
        <v>1.2</v>
      </c>
      <c r="K295" s="2">
        <v>0.03</v>
      </c>
      <c r="L295" s="2">
        <v>0.02</v>
      </c>
      <c r="M295" s="2">
        <v>0.11</v>
      </c>
    </row>
    <row r="296" spans="1:13" ht="33" x14ac:dyDescent="0.25">
      <c r="A296" s="9">
        <v>304</v>
      </c>
      <c r="B296" s="7" t="s">
        <v>49</v>
      </c>
      <c r="C296" s="55">
        <v>200</v>
      </c>
      <c r="D296" s="8">
        <v>3</v>
      </c>
      <c r="E296" s="8">
        <v>2.8</v>
      </c>
      <c r="F296" s="8">
        <v>16.600000000000001</v>
      </c>
      <c r="G296" s="8">
        <v>101</v>
      </c>
      <c r="H296" s="2">
        <v>105.86</v>
      </c>
      <c r="I296" s="2">
        <v>12.18</v>
      </c>
      <c r="J296" s="2">
        <v>0.11</v>
      </c>
      <c r="K296" s="2">
        <v>0.03</v>
      </c>
      <c r="L296" s="2">
        <v>0.12</v>
      </c>
      <c r="M296" s="8">
        <v>0.52</v>
      </c>
    </row>
    <row r="297" spans="1:13" ht="16.5" x14ac:dyDescent="0.25">
      <c r="A297" s="40"/>
      <c r="B297" s="10" t="s">
        <v>17</v>
      </c>
      <c r="C297" s="55">
        <f t="shared" ref="C297:M297" si="23">SUM(C292:C296)</f>
        <v>550</v>
      </c>
      <c r="D297" s="13">
        <f t="shared" si="23"/>
        <v>20.75</v>
      </c>
      <c r="E297" s="13">
        <f t="shared" si="23"/>
        <v>35.699999999999996</v>
      </c>
      <c r="F297" s="13">
        <f t="shared" si="23"/>
        <v>84.75</v>
      </c>
      <c r="G297" s="86">
        <f t="shared" si="23"/>
        <v>753</v>
      </c>
      <c r="H297" s="13">
        <f t="shared" si="23"/>
        <v>303.53000000000003</v>
      </c>
      <c r="I297" s="13">
        <f t="shared" si="23"/>
        <v>51.54</v>
      </c>
      <c r="J297" s="13">
        <f t="shared" si="23"/>
        <v>2.4899999999999998</v>
      </c>
      <c r="K297" s="13">
        <f t="shared" si="23"/>
        <v>0.18</v>
      </c>
      <c r="L297" s="13">
        <f t="shared" si="23"/>
        <v>0.33999999999999997</v>
      </c>
      <c r="M297" s="13">
        <f t="shared" si="23"/>
        <v>1.21</v>
      </c>
    </row>
    <row r="298" spans="1:13" ht="16.5" x14ac:dyDescent="0.25">
      <c r="A298" s="40" t="s">
        <v>168</v>
      </c>
      <c r="B298" s="5" t="s">
        <v>169</v>
      </c>
      <c r="C298" s="6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33" x14ac:dyDescent="0.25">
      <c r="A299" s="38">
        <v>15</v>
      </c>
      <c r="B299" s="7" t="s">
        <v>273</v>
      </c>
      <c r="C299" s="55">
        <v>100</v>
      </c>
      <c r="D299" s="2">
        <v>0.8</v>
      </c>
      <c r="E299" s="2">
        <v>4.9000000000000004</v>
      </c>
      <c r="F299" s="2">
        <v>4</v>
      </c>
      <c r="G299" s="2">
        <v>66</v>
      </c>
      <c r="H299" s="2">
        <v>16.850000000000001</v>
      </c>
      <c r="I299" s="2">
        <v>13.61</v>
      </c>
      <c r="J299" s="2">
        <v>0.63</v>
      </c>
      <c r="K299" s="2">
        <v>0.04</v>
      </c>
      <c r="L299" s="2">
        <v>0.03</v>
      </c>
      <c r="M299" s="2">
        <v>13.91</v>
      </c>
    </row>
    <row r="300" spans="1:13" ht="16.5" x14ac:dyDescent="0.25">
      <c r="A300" s="38">
        <v>73</v>
      </c>
      <c r="B300" s="7" t="s">
        <v>314</v>
      </c>
      <c r="C300" s="56">
        <v>290</v>
      </c>
      <c r="D300" s="2">
        <v>11.1</v>
      </c>
      <c r="E300" s="2">
        <v>3</v>
      </c>
      <c r="F300" s="2">
        <v>14.4</v>
      </c>
      <c r="G300" s="2">
        <v>134</v>
      </c>
      <c r="H300" s="2">
        <v>23.31</v>
      </c>
      <c r="I300" s="2">
        <v>28.65</v>
      </c>
      <c r="J300" s="2">
        <v>1</v>
      </c>
      <c r="K300" s="2">
        <v>0.13</v>
      </c>
      <c r="L300" s="2">
        <v>0.1</v>
      </c>
      <c r="M300" s="2">
        <v>4.9800000000000004</v>
      </c>
    </row>
    <row r="301" spans="1:13" ht="33" x14ac:dyDescent="0.25">
      <c r="A301" s="9">
        <v>122</v>
      </c>
      <c r="B301" s="7" t="s">
        <v>283</v>
      </c>
      <c r="C301" s="63">
        <v>318</v>
      </c>
      <c r="D301" s="2">
        <v>23.2</v>
      </c>
      <c r="E301" s="2">
        <v>20.7</v>
      </c>
      <c r="F301" s="2">
        <v>38.799999999999997</v>
      </c>
      <c r="G301" s="2">
        <v>446</v>
      </c>
      <c r="H301" s="2">
        <v>38.49</v>
      </c>
      <c r="I301" s="2">
        <v>71.11</v>
      </c>
      <c r="J301" s="2">
        <v>3.01</v>
      </c>
      <c r="K301" s="8">
        <v>0.14000000000000001</v>
      </c>
      <c r="L301" s="8">
        <v>0.19</v>
      </c>
      <c r="M301" s="8">
        <v>1.35</v>
      </c>
    </row>
    <row r="302" spans="1:13" ht="36" x14ac:dyDescent="0.25">
      <c r="A302" s="38" t="s">
        <v>170</v>
      </c>
      <c r="B302" s="7" t="s">
        <v>263</v>
      </c>
      <c r="C302" s="59">
        <v>200</v>
      </c>
      <c r="D302" s="2">
        <v>0.7</v>
      </c>
      <c r="E302" s="2">
        <v>0.3</v>
      </c>
      <c r="F302" s="2">
        <v>29</v>
      </c>
      <c r="G302" s="2">
        <v>127</v>
      </c>
      <c r="H302" s="2">
        <v>12.22</v>
      </c>
      <c r="I302" s="2">
        <v>3.23</v>
      </c>
      <c r="J302" s="2">
        <v>0.64</v>
      </c>
      <c r="K302" s="2">
        <v>0.01</v>
      </c>
      <c r="L302" s="2">
        <v>0.05</v>
      </c>
      <c r="M302" s="2">
        <v>80</v>
      </c>
    </row>
    <row r="303" spans="1:13" ht="16.5" x14ac:dyDescent="0.25">
      <c r="A303" s="4" t="s">
        <v>302</v>
      </c>
      <c r="B303" s="7" t="s">
        <v>24</v>
      </c>
      <c r="C303" s="55">
        <v>100</v>
      </c>
      <c r="D303" s="2">
        <v>7.9</v>
      </c>
      <c r="E303" s="2">
        <v>1</v>
      </c>
      <c r="F303" s="2">
        <v>48.3</v>
      </c>
      <c r="G303" s="2">
        <v>246</v>
      </c>
      <c r="H303" s="2">
        <v>23</v>
      </c>
      <c r="I303" s="2">
        <v>33</v>
      </c>
      <c r="J303" s="2">
        <v>2</v>
      </c>
      <c r="K303" s="2">
        <v>0.16</v>
      </c>
      <c r="L303" s="2">
        <v>0.06</v>
      </c>
      <c r="M303" s="2">
        <v>0</v>
      </c>
    </row>
    <row r="304" spans="1:13" ht="16.5" x14ac:dyDescent="0.25">
      <c r="A304" s="4" t="s">
        <v>304</v>
      </c>
      <c r="B304" s="7" t="s">
        <v>25</v>
      </c>
      <c r="C304" s="59">
        <v>120</v>
      </c>
      <c r="D304" s="2">
        <v>7.92</v>
      </c>
      <c r="E304" s="2">
        <v>1.44</v>
      </c>
      <c r="F304" s="2">
        <v>40.08</v>
      </c>
      <c r="G304" s="2">
        <v>231.6</v>
      </c>
      <c r="H304" s="2">
        <v>42</v>
      </c>
      <c r="I304" s="2">
        <v>56.4</v>
      </c>
      <c r="J304" s="2">
        <v>4.68</v>
      </c>
      <c r="K304" s="8">
        <v>0.21</v>
      </c>
      <c r="L304" s="8">
        <v>0.09</v>
      </c>
      <c r="M304" s="8">
        <v>0</v>
      </c>
    </row>
    <row r="305" spans="1:13" ht="16.5" x14ac:dyDescent="0.25">
      <c r="A305" s="40"/>
      <c r="B305" s="10" t="s">
        <v>17</v>
      </c>
      <c r="C305" s="65">
        <f t="shared" ref="C305:M305" si="24">SUM(C299:C304)</f>
        <v>1128</v>
      </c>
      <c r="D305" s="14">
        <f t="shared" si="24"/>
        <v>51.620000000000005</v>
      </c>
      <c r="E305" s="14">
        <f t="shared" si="24"/>
        <v>31.340000000000003</v>
      </c>
      <c r="F305" s="14">
        <f t="shared" si="24"/>
        <v>174.57999999999998</v>
      </c>
      <c r="G305" s="67">
        <f t="shared" si="24"/>
        <v>1250.5999999999999</v>
      </c>
      <c r="H305" s="14">
        <f t="shared" si="24"/>
        <v>155.87</v>
      </c>
      <c r="I305" s="14">
        <f t="shared" si="24"/>
        <v>206.00000000000003</v>
      </c>
      <c r="J305" s="14">
        <f t="shared" si="24"/>
        <v>11.959999999999999</v>
      </c>
      <c r="K305" s="14">
        <f t="shared" si="24"/>
        <v>0.69000000000000006</v>
      </c>
      <c r="L305" s="14">
        <f t="shared" si="24"/>
        <v>0.52</v>
      </c>
      <c r="M305" s="14">
        <f t="shared" si="24"/>
        <v>100.24000000000001</v>
      </c>
    </row>
    <row r="306" spans="1:13" ht="16.5" x14ac:dyDescent="0.25">
      <c r="A306" s="40"/>
      <c r="B306" s="5" t="s">
        <v>171</v>
      </c>
      <c r="C306" s="34"/>
      <c r="D306" s="36"/>
      <c r="E306" s="36"/>
      <c r="F306" s="36"/>
      <c r="G306" s="36"/>
      <c r="H306" s="36"/>
      <c r="I306" s="36"/>
      <c r="J306" s="36"/>
      <c r="K306" s="36"/>
      <c r="L306" s="36"/>
      <c r="M306" s="36"/>
    </row>
    <row r="307" spans="1:13" ht="16.5" x14ac:dyDescent="0.25">
      <c r="A307" s="19">
        <v>243</v>
      </c>
      <c r="B307" s="20" t="s">
        <v>307</v>
      </c>
      <c r="C307" s="59" t="s">
        <v>308</v>
      </c>
      <c r="D307" s="2">
        <v>12.4</v>
      </c>
      <c r="E307" s="2">
        <v>15.1</v>
      </c>
      <c r="F307" s="2">
        <v>19.8</v>
      </c>
      <c r="G307" s="2">
        <v>198</v>
      </c>
      <c r="H307" s="2">
        <v>93.6</v>
      </c>
      <c r="I307" s="2">
        <v>15.8</v>
      </c>
      <c r="J307" s="2">
        <v>0.5</v>
      </c>
      <c r="K307" s="18">
        <v>2.5000000000000001E-2</v>
      </c>
      <c r="L307" s="18">
        <v>0.15</v>
      </c>
      <c r="M307" s="18">
        <v>7.0000000000000007E-2</v>
      </c>
    </row>
    <row r="308" spans="1:13" ht="24" x14ac:dyDescent="0.25">
      <c r="A308" s="9" t="s">
        <v>250</v>
      </c>
      <c r="B308" s="7" t="s">
        <v>261</v>
      </c>
      <c r="C308" s="55">
        <v>200</v>
      </c>
      <c r="D308" s="31">
        <v>0</v>
      </c>
      <c r="E308" s="31">
        <v>0</v>
      </c>
      <c r="F308" s="31">
        <v>21</v>
      </c>
      <c r="G308" s="31">
        <v>84</v>
      </c>
      <c r="H308" s="31">
        <v>187.6</v>
      </c>
      <c r="I308" s="31">
        <v>8.6</v>
      </c>
      <c r="J308" s="31">
        <v>0.8</v>
      </c>
      <c r="K308" s="31">
        <v>0</v>
      </c>
      <c r="L308" s="31">
        <v>0</v>
      </c>
      <c r="M308" s="31">
        <v>0</v>
      </c>
    </row>
    <row r="309" spans="1:13" ht="16.5" x14ac:dyDescent="0.25">
      <c r="A309" s="40"/>
      <c r="B309" s="22" t="s">
        <v>57</v>
      </c>
      <c r="C309" s="68">
        <v>310</v>
      </c>
      <c r="D309" s="2">
        <f t="shared" ref="D309:M309" si="25">SUM(D307:D308)</f>
        <v>12.4</v>
      </c>
      <c r="E309" s="2">
        <f t="shared" si="25"/>
        <v>15.1</v>
      </c>
      <c r="F309" s="2">
        <f t="shared" si="25"/>
        <v>40.799999999999997</v>
      </c>
      <c r="G309" s="56">
        <f t="shared" si="25"/>
        <v>282</v>
      </c>
      <c r="H309" s="2">
        <f t="shared" si="25"/>
        <v>281.2</v>
      </c>
      <c r="I309" s="2">
        <f t="shared" si="25"/>
        <v>24.4</v>
      </c>
      <c r="J309" s="2">
        <f t="shared" si="25"/>
        <v>1.3</v>
      </c>
      <c r="K309" s="2">
        <f t="shared" si="25"/>
        <v>2.5000000000000001E-2</v>
      </c>
      <c r="L309" s="2">
        <f t="shared" si="25"/>
        <v>0.15</v>
      </c>
      <c r="M309" s="2">
        <f t="shared" si="25"/>
        <v>7.0000000000000007E-2</v>
      </c>
    </row>
    <row r="310" spans="1:13" ht="16.5" x14ac:dyDescent="0.25">
      <c r="A310" s="40"/>
      <c r="B310" s="23" t="s">
        <v>172</v>
      </c>
      <c r="C310" s="41"/>
      <c r="D310" s="36"/>
      <c r="E310" s="36"/>
      <c r="F310" s="36"/>
      <c r="G310" s="36"/>
      <c r="H310" s="36"/>
      <c r="I310" s="36"/>
      <c r="J310" s="36"/>
      <c r="K310" s="36"/>
      <c r="L310" s="36"/>
      <c r="M310" s="36"/>
    </row>
    <row r="311" spans="1:13" ht="16.5" x14ac:dyDescent="0.25">
      <c r="A311" s="81">
        <v>28</v>
      </c>
      <c r="B311" s="7" t="s">
        <v>173</v>
      </c>
      <c r="C311" s="68">
        <v>60</v>
      </c>
      <c r="D311" s="2">
        <v>0.7</v>
      </c>
      <c r="E311" s="2">
        <v>5.9</v>
      </c>
      <c r="F311" s="2">
        <v>3.1</v>
      </c>
      <c r="G311" s="2">
        <v>70</v>
      </c>
      <c r="H311" s="2">
        <v>16.600000000000001</v>
      </c>
      <c r="I311" s="2">
        <v>9.91</v>
      </c>
      <c r="J311" s="2">
        <v>0.6</v>
      </c>
      <c r="K311" s="2">
        <v>0.01</v>
      </c>
      <c r="L311" s="2">
        <v>0.02</v>
      </c>
      <c r="M311" s="2">
        <v>1.42</v>
      </c>
    </row>
    <row r="312" spans="1:13" ht="16.5" x14ac:dyDescent="0.25">
      <c r="A312" s="9">
        <v>92</v>
      </c>
      <c r="B312" s="28" t="s">
        <v>174</v>
      </c>
      <c r="C312" s="69">
        <v>100</v>
      </c>
      <c r="D312" s="2">
        <v>12</v>
      </c>
      <c r="E312" s="2">
        <v>8.9</v>
      </c>
      <c r="F312" s="2">
        <v>2.9</v>
      </c>
      <c r="G312" s="2">
        <v>141</v>
      </c>
      <c r="H312" s="2">
        <v>79.22</v>
      </c>
      <c r="I312" s="2">
        <v>6.81</v>
      </c>
      <c r="J312" s="2">
        <v>0.32</v>
      </c>
      <c r="K312" s="8">
        <v>0.02</v>
      </c>
      <c r="L312" s="8">
        <v>0.09</v>
      </c>
      <c r="M312" s="8">
        <v>0.15</v>
      </c>
    </row>
    <row r="313" spans="1:13" ht="16.5" x14ac:dyDescent="0.25">
      <c r="A313" s="9">
        <v>227</v>
      </c>
      <c r="B313" s="7" t="s">
        <v>30</v>
      </c>
      <c r="C313" s="55">
        <v>230</v>
      </c>
      <c r="D313" s="2">
        <v>8</v>
      </c>
      <c r="E313" s="2">
        <v>8.1</v>
      </c>
      <c r="F313" s="2">
        <v>48.9</v>
      </c>
      <c r="G313" s="2">
        <v>311</v>
      </c>
      <c r="H313" s="2">
        <v>13.93</v>
      </c>
      <c r="I313" s="2">
        <v>10.72</v>
      </c>
      <c r="J313" s="2">
        <v>1.0900000000000001</v>
      </c>
      <c r="K313" s="13">
        <v>0.09</v>
      </c>
      <c r="L313" s="13">
        <v>0.03</v>
      </c>
      <c r="M313" s="13">
        <v>0</v>
      </c>
    </row>
    <row r="314" spans="1:13" ht="16.5" x14ac:dyDescent="0.25">
      <c r="A314" s="9">
        <v>300</v>
      </c>
      <c r="B314" s="7" t="s">
        <v>31</v>
      </c>
      <c r="C314" s="55">
        <v>200</v>
      </c>
      <c r="D314" s="2">
        <v>0.2</v>
      </c>
      <c r="E314" s="2">
        <v>0</v>
      </c>
      <c r="F314" s="2">
        <v>9.1</v>
      </c>
      <c r="G314" s="2">
        <v>36</v>
      </c>
      <c r="H314" s="2">
        <v>0.26</v>
      </c>
      <c r="I314" s="2">
        <v>0</v>
      </c>
      <c r="J314" s="2">
        <v>0.03</v>
      </c>
      <c r="K314" s="2">
        <v>0</v>
      </c>
      <c r="L314" s="2">
        <v>0</v>
      </c>
      <c r="M314" s="2">
        <v>0</v>
      </c>
    </row>
    <row r="315" spans="1:13" ht="16.5" x14ac:dyDescent="0.25">
      <c r="A315" s="81" t="s">
        <v>302</v>
      </c>
      <c r="B315" s="7" t="s">
        <v>24</v>
      </c>
      <c r="C315" s="55">
        <v>50</v>
      </c>
      <c r="D315" s="2">
        <v>3.85</v>
      </c>
      <c r="E315" s="2">
        <v>1.5</v>
      </c>
      <c r="F315" s="2">
        <v>25.05</v>
      </c>
      <c r="G315" s="2">
        <v>155</v>
      </c>
      <c r="H315" s="2">
        <v>12</v>
      </c>
      <c r="I315" s="2">
        <v>16</v>
      </c>
      <c r="J315" s="2">
        <v>1</v>
      </c>
      <c r="K315" s="2">
        <v>0.08</v>
      </c>
      <c r="L315" s="2">
        <v>0.03</v>
      </c>
      <c r="M315" s="2">
        <v>0</v>
      </c>
    </row>
    <row r="316" spans="1:13" ht="16.5" x14ac:dyDescent="0.25">
      <c r="A316" s="40"/>
      <c r="B316" s="10" t="s">
        <v>17</v>
      </c>
      <c r="C316" s="70">
        <f t="shared" ref="C316:M316" si="26">SUM(C311:C315)</f>
        <v>640</v>
      </c>
      <c r="D316" s="29">
        <f t="shared" si="26"/>
        <v>24.75</v>
      </c>
      <c r="E316" s="29">
        <f t="shared" si="26"/>
        <v>24.4</v>
      </c>
      <c r="F316" s="29">
        <f t="shared" si="26"/>
        <v>89.05</v>
      </c>
      <c r="G316" s="82">
        <f t="shared" si="26"/>
        <v>713</v>
      </c>
      <c r="H316" s="29">
        <f t="shared" si="26"/>
        <v>122.01</v>
      </c>
      <c r="I316" s="29">
        <f t="shared" si="26"/>
        <v>43.44</v>
      </c>
      <c r="J316" s="29">
        <f t="shared" si="26"/>
        <v>3.0399999999999996</v>
      </c>
      <c r="K316" s="29">
        <f t="shared" si="26"/>
        <v>0.2</v>
      </c>
      <c r="L316" s="29">
        <f t="shared" si="26"/>
        <v>0.17</v>
      </c>
      <c r="M316" s="29">
        <f t="shared" si="26"/>
        <v>1.5699999999999998</v>
      </c>
    </row>
    <row r="317" spans="1:13" ht="16.5" x14ac:dyDescent="0.25">
      <c r="A317" s="40"/>
      <c r="B317" s="5" t="s">
        <v>175</v>
      </c>
      <c r="C317" s="41"/>
      <c r="D317" s="36"/>
      <c r="E317" s="36"/>
      <c r="F317" s="36"/>
      <c r="G317" s="36"/>
      <c r="H317" s="36"/>
      <c r="I317" s="36"/>
      <c r="J317" s="36"/>
      <c r="K317" s="36"/>
      <c r="L317" s="36"/>
      <c r="M317" s="36"/>
    </row>
    <row r="318" spans="1:13" ht="16.5" x14ac:dyDescent="0.25">
      <c r="A318" s="40" t="s">
        <v>176</v>
      </c>
      <c r="B318" s="7" t="s">
        <v>266</v>
      </c>
      <c r="C318" s="55">
        <v>200</v>
      </c>
      <c r="D318" s="2">
        <v>5.5</v>
      </c>
      <c r="E318" s="2">
        <v>4.9000000000000004</v>
      </c>
      <c r="F318" s="2">
        <v>25.5</v>
      </c>
      <c r="G318" s="49">
        <v>163</v>
      </c>
      <c r="H318" s="49">
        <v>2316.64</v>
      </c>
      <c r="I318" s="49">
        <v>25.48</v>
      </c>
      <c r="J318" s="49">
        <v>0.2</v>
      </c>
      <c r="K318" s="2">
        <v>0.06</v>
      </c>
      <c r="L318" s="2">
        <v>0.59</v>
      </c>
      <c r="M318" s="2">
        <v>1.18</v>
      </c>
    </row>
    <row r="319" spans="1:13" ht="16.5" x14ac:dyDescent="0.25">
      <c r="A319" s="40" t="s">
        <v>177</v>
      </c>
      <c r="B319" s="10" t="s">
        <v>17</v>
      </c>
      <c r="C319" s="61">
        <v>200</v>
      </c>
      <c r="D319" s="2">
        <v>5.5</v>
      </c>
      <c r="E319" s="2">
        <v>4.9000000000000004</v>
      </c>
      <c r="F319" s="2">
        <v>25.5</v>
      </c>
      <c r="G319" s="57">
        <v>163</v>
      </c>
      <c r="H319" s="49">
        <v>2316.64</v>
      </c>
      <c r="I319" s="49">
        <v>25.48</v>
      </c>
      <c r="J319" s="49">
        <v>0.2</v>
      </c>
      <c r="K319" s="2">
        <v>0.06</v>
      </c>
      <c r="L319" s="2">
        <v>0.59</v>
      </c>
      <c r="M319" s="2">
        <v>1.18</v>
      </c>
    </row>
    <row r="320" spans="1:13" ht="16.5" x14ac:dyDescent="0.25">
      <c r="A320" s="40" t="s">
        <v>178</v>
      </c>
      <c r="B320" s="42" t="s">
        <v>179</v>
      </c>
      <c r="C320" s="41"/>
      <c r="D320" s="29"/>
      <c r="E320" s="29"/>
      <c r="F320" s="29"/>
      <c r="G320" s="87">
        <f>G297+G305+G309+G316+G319</f>
        <v>3161.6</v>
      </c>
      <c r="H320" s="29"/>
      <c r="I320" s="29"/>
      <c r="J320" s="29"/>
      <c r="K320" s="29"/>
      <c r="L320" s="29"/>
      <c r="M320" s="29"/>
    </row>
    <row r="323" spans="1:14" ht="216" customHeight="1" x14ac:dyDescent="0.25"/>
    <row r="324" spans="1:14" ht="0.75" customHeight="1" x14ac:dyDescent="0.25"/>
    <row r="325" spans="1:14" x14ac:dyDescent="0.25">
      <c r="A325" s="88" t="s">
        <v>277</v>
      </c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</row>
    <row r="326" spans="1:14" x14ac:dyDescent="0.25">
      <c r="A326" s="88" t="s">
        <v>180</v>
      </c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</row>
    <row r="327" spans="1:14" ht="15" customHeight="1" x14ac:dyDescent="0.25">
      <c r="A327" s="90" t="s">
        <v>181</v>
      </c>
      <c r="B327" s="91" t="s">
        <v>182</v>
      </c>
      <c r="C327" s="91" t="s">
        <v>290</v>
      </c>
      <c r="D327" s="91" t="s">
        <v>183</v>
      </c>
      <c r="E327" s="91"/>
      <c r="F327" s="91"/>
      <c r="G327" s="53"/>
      <c r="H327" s="91" t="s">
        <v>298</v>
      </c>
      <c r="I327" s="91"/>
      <c r="J327" s="91"/>
      <c r="K327" s="91" t="s">
        <v>315</v>
      </c>
      <c r="L327" s="91"/>
      <c r="M327" s="91"/>
    </row>
    <row r="328" spans="1:14" ht="37.5" customHeight="1" x14ac:dyDescent="0.25">
      <c r="A328" s="90"/>
      <c r="B328" s="91"/>
      <c r="C328" s="91"/>
      <c r="D328" s="1" t="s">
        <v>184</v>
      </c>
      <c r="E328" s="1" t="s">
        <v>185</v>
      </c>
      <c r="F328" s="1" t="s">
        <v>186</v>
      </c>
      <c r="G328" s="91" t="s">
        <v>6</v>
      </c>
      <c r="H328" s="1" t="s">
        <v>295</v>
      </c>
      <c r="I328" s="1" t="s">
        <v>296</v>
      </c>
      <c r="J328" s="1" t="s">
        <v>297</v>
      </c>
      <c r="K328" s="1" t="s">
        <v>292</v>
      </c>
      <c r="L328" s="1" t="s">
        <v>293</v>
      </c>
      <c r="M328" s="1" t="s">
        <v>294</v>
      </c>
    </row>
    <row r="329" spans="1:14" x14ac:dyDescent="0.25">
      <c r="A329" s="3">
        <v>1</v>
      </c>
      <c r="B329" s="1">
        <v>2</v>
      </c>
      <c r="C329" s="1">
        <v>3</v>
      </c>
      <c r="D329" s="1">
        <v>4</v>
      </c>
      <c r="E329" s="1">
        <v>5</v>
      </c>
      <c r="F329" s="1">
        <v>6</v>
      </c>
      <c r="G329" s="91"/>
      <c r="H329" s="1"/>
      <c r="I329" s="1"/>
      <c r="J329" s="1"/>
      <c r="K329" s="1">
        <v>8</v>
      </c>
      <c r="L329" s="1">
        <v>9</v>
      </c>
      <c r="M329" s="1">
        <v>10</v>
      </c>
    </row>
    <row r="330" spans="1:14" ht="16.5" x14ac:dyDescent="0.25">
      <c r="A330" s="4"/>
      <c r="B330" s="5" t="s">
        <v>187</v>
      </c>
      <c r="C330" s="6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4" ht="16.5" x14ac:dyDescent="0.25">
      <c r="A331" s="4" t="s">
        <v>299</v>
      </c>
      <c r="B331" s="7" t="s">
        <v>11</v>
      </c>
      <c r="C331" s="55">
        <v>10</v>
      </c>
      <c r="D331" s="2">
        <v>0.1</v>
      </c>
      <c r="E331" s="2">
        <v>8.3000000000000007</v>
      </c>
      <c r="F331" s="2">
        <v>0.1</v>
      </c>
      <c r="G331" s="2">
        <v>75</v>
      </c>
      <c r="H331" s="2">
        <v>1.2</v>
      </c>
      <c r="I331" s="2">
        <v>0</v>
      </c>
      <c r="J331" s="2">
        <v>0.02</v>
      </c>
      <c r="K331" s="2">
        <v>0</v>
      </c>
      <c r="L331" s="2">
        <v>0.01</v>
      </c>
      <c r="M331" s="2">
        <v>0</v>
      </c>
    </row>
    <row r="332" spans="1:14" ht="16.5" x14ac:dyDescent="0.25">
      <c r="A332" s="4" t="s">
        <v>302</v>
      </c>
      <c r="B332" s="7" t="s">
        <v>16</v>
      </c>
      <c r="C332" s="55">
        <v>50</v>
      </c>
      <c r="D332" s="2">
        <v>3.85</v>
      </c>
      <c r="E332" s="2">
        <v>1.5</v>
      </c>
      <c r="F332" s="2">
        <v>25.05</v>
      </c>
      <c r="G332" s="2">
        <v>155</v>
      </c>
      <c r="H332" s="2">
        <v>12</v>
      </c>
      <c r="I332" s="2">
        <v>16</v>
      </c>
      <c r="J332" s="2">
        <v>1</v>
      </c>
      <c r="K332" s="2">
        <v>0.08</v>
      </c>
      <c r="L332" s="2">
        <v>0.03</v>
      </c>
      <c r="M332" s="2">
        <v>0</v>
      </c>
    </row>
    <row r="333" spans="1:14" ht="16.5" x14ac:dyDescent="0.25">
      <c r="A333" s="9">
        <v>88</v>
      </c>
      <c r="B333" s="7" t="s">
        <v>271</v>
      </c>
      <c r="C333" s="63">
        <v>110</v>
      </c>
      <c r="D333" s="2">
        <v>17.600000000000001</v>
      </c>
      <c r="E333" s="2">
        <v>18.3</v>
      </c>
      <c r="F333" s="2">
        <v>2.9</v>
      </c>
      <c r="G333" s="2">
        <v>247</v>
      </c>
      <c r="H333" s="2">
        <v>23.76</v>
      </c>
      <c r="I333" s="2">
        <v>3.53</v>
      </c>
      <c r="J333" s="2">
        <v>0.36</v>
      </c>
      <c r="K333" s="2">
        <v>0.01</v>
      </c>
      <c r="L333" s="2">
        <v>0.08</v>
      </c>
      <c r="M333" s="2">
        <v>0.03</v>
      </c>
    </row>
    <row r="334" spans="1:14" ht="16.5" x14ac:dyDescent="0.25">
      <c r="A334" s="9">
        <v>208</v>
      </c>
      <c r="B334" s="7" t="s">
        <v>285</v>
      </c>
      <c r="C334" s="55">
        <v>230</v>
      </c>
      <c r="D334" s="2">
        <v>8</v>
      </c>
      <c r="E334" s="2">
        <v>13.2</v>
      </c>
      <c r="F334" s="2">
        <v>36.700000000000003</v>
      </c>
      <c r="G334" s="2">
        <v>301</v>
      </c>
      <c r="H334" s="2">
        <v>140.62</v>
      </c>
      <c r="I334" s="2">
        <v>47.14</v>
      </c>
      <c r="J334" s="2">
        <v>1.28</v>
      </c>
      <c r="K334" s="2">
        <v>0.17</v>
      </c>
      <c r="L334" s="2">
        <v>0.16</v>
      </c>
      <c r="M334" s="2">
        <v>0.23</v>
      </c>
    </row>
    <row r="335" spans="1:14" ht="36" x14ac:dyDescent="0.25">
      <c r="A335" s="9" t="s">
        <v>78</v>
      </c>
      <c r="B335" s="7" t="s">
        <v>252</v>
      </c>
      <c r="C335" s="55">
        <v>200</v>
      </c>
      <c r="D335" s="2">
        <v>1.6</v>
      </c>
      <c r="E335" s="2">
        <v>1.5</v>
      </c>
      <c r="F335" s="2">
        <v>11.3</v>
      </c>
      <c r="G335" s="2">
        <v>62</v>
      </c>
      <c r="H335" s="2">
        <v>53.06</v>
      </c>
      <c r="I335" s="2">
        <v>6.09</v>
      </c>
      <c r="J335" s="2">
        <v>7.0000000000000007E-2</v>
      </c>
      <c r="K335" s="2">
        <v>0.01</v>
      </c>
      <c r="L335" s="2">
        <v>0.06</v>
      </c>
      <c r="M335" s="2">
        <v>0.26</v>
      </c>
    </row>
    <row r="336" spans="1:14" ht="16.5" x14ac:dyDescent="0.25">
      <c r="A336" s="33"/>
      <c r="B336" s="10" t="s">
        <v>17</v>
      </c>
      <c r="C336" s="55">
        <f t="shared" ref="C336:M336" si="27">SUM(C331:C335)</f>
        <v>600</v>
      </c>
      <c r="D336" s="29">
        <f t="shared" si="27"/>
        <v>31.150000000000002</v>
      </c>
      <c r="E336" s="29">
        <f t="shared" si="27"/>
        <v>42.8</v>
      </c>
      <c r="F336" s="29">
        <f t="shared" si="27"/>
        <v>76.05</v>
      </c>
      <c r="G336" s="82">
        <f t="shared" si="27"/>
        <v>840</v>
      </c>
      <c r="H336" s="29">
        <f t="shared" si="27"/>
        <v>230.64000000000001</v>
      </c>
      <c r="I336" s="29">
        <f t="shared" si="27"/>
        <v>72.760000000000005</v>
      </c>
      <c r="J336" s="29">
        <f t="shared" si="27"/>
        <v>2.73</v>
      </c>
      <c r="K336" s="29">
        <f t="shared" si="27"/>
        <v>0.27</v>
      </c>
      <c r="L336" s="29">
        <f t="shared" si="27"/>
        <v>0.34</v>
      </c>
      <c r="M336" s="29">
        <f t="shared" si="27"/>
        <v>0.52</v>
      </c>
    </row>
    <row r="337" spans="1:13" ht="16.5" x14ac:dyDescent="0.25">
      <c r="A337" s="33" t="s">
        <v>188</v>
      </c>
      <c r="B337" s="5" t="s">
        <v>189</v>
      </c>
      <c r="C337" s="34"/>
      <c r="D337" s="36"/>
      <c r="E337" s="36"/>
      <c r="F337" s="36"/>
      <c r="G337" s="36"/>
      <c r="H337" s="36"/>
      <c r="I337" s="36"/>
      <c r="J337" s="36"/>
      <c r="K337" s="36"/>
      <c r="L337" s="36"/>
      <c r="M337" s="36"/>
    </row>
    <row r="338" spans="1:13" ht="16.5" x14ac:dyDescent="0.25">
      <c r="A338" s="9">
        <v>21</v>
      </c>
      <c r="B338" s="50" t="s">
        <v>253</v>
      </c>
      <c r="C338" s="55">
        <v>100</v>
      </c>
      <c r="D338" s="2">
        <v>1.6</v>
      </c>
      <c r="E338" s="2">
        <v>5.0999999999999996</v>
      </c>
      <c r="F338" s="2">
        <v>11.8</v>
      </c>
      <c r="G338" s="2">
        <v>103</v>
      </c>
      <c r="H338" s="2">
        <v>43.36</v>
      </c>
      <c r="I338" s="2">
        <v>21.92</v>
      </c>
      <c r="J338" s="2">
        <v>1.08</v>
      </c>
      <c r="K338" s="8">
        <v>0.04</v>
      </c>
      <c r="L338" s="8">
        <v>0.05</v>
      </c>
      <c r="M338" s="8">
        <v>33.08</v>
      </c>
    </row>
    <row r="339" spans="1:13" ht="66" x14ac:dyDescent="0.25">
      <c r="A339" s="9">
        <v>65</v>
      </c>
      <c r="B339" s="7" t="s">
        <v>309</v>
      </c>
      <c r="C339" s="56">
        <v>270</v>
      </c>
      <c r="D339" s="2">
        <v>7.3</v>
      </c>
      <c r="E339" s="2">
        <v>5</v>
      </c>
      <c r="F339" s="2">
        <v>33.9</v>
      </c>
      <c r="G339" s="2">
        <v>223</v>
      </c>
      <c r="H339" s="2">
        <v>42.63</v>
      </c>
      <c r="I339" s="2">
        <v>47.59</v>
      </c>
      <c r="J339" s="2">
        <v>2.57</v>
      </c>
      <c r="K339" s="2">
        <v>0.24</v>
      </c>
      <c r="L339" s="2">
        <v>0.09</v>
      </c>
      <c r="M339" s="2">
        <v>4.66</v>
      </c>
    </row>
    <row r="340" spans="1:13" ht="16.5" x14ac:dyDescent="0.25">
      <c r="A340" s="9">
        <v>99</v>
      </c>
      <c r="B340" s="7" t="s">
        <v>29</v>
      </c>
      <c r="C340" s="55">
        <v>120</v>
      </c>
      <c r="D340" s="2">
        <v>11.1</v>
      </c>
      <c r="E340" s="2">
        <v>11.5</v>
      </c>
      <c r="F340" s="2">
        <v>14.8</v>
      </c>
      <c r="G340" s="2">
        <v>210</v>
      </c>
      <c r="H340" s="2">
        <v>37.86</v>
      </c>
      <c r="I340" s="2">
        <v>23.23</v>
      </c>
      <c r="J340" s="2">
        <v>1.07</v>
      </c>
      <c r="K340" s="2">
        <v>0.04</v>
      </c>
      <c r="L340" s="2">
        <v>0.09</v>
      </c>
      <c r="M340" s="2">
        <v>0.13</v>
      </c>
    </row>
    <row r="341" spans="1:13" ht="16.5" x14ac:dyDescent="0.25">
      <c r="A341" s="9">
        <v>148</v>
      </c>
      <c r="B341" s="7" t="s">
        <v>190</v>
      </c>
      <c r="C341" s="6">
        <v>200</v>
      </c>
      <c r="D341" s="2">
        <v>4.5</v>
      </c>
      <c r="E341" s="2">
        <v>6.4</v>
      </c>
      <c r="F341" s="2">
        <v>18.399999999999999</v>
      </c>
      <c r="G341" s="2">
        <v>158</v>
      </c>
      <c r="H341" s="2">
        <v>103.75</v>
      </c>
      <c r="I341" s="2">
        <v>36.78</v>
      </c>
      <c r="J341" s="2">
        <v>1.44</v>
      </c>
      <c r="K341" s="8">
        <v>0.06</v>
      </c>
      <c r="L341" s="8">
        <v>0.08</v>
      </c>
      <c r="M341" s="8">
        <v>42.52</v>
      </c>
    </row>
    <row r="342" spans="1:13" ht="16.5" x14ac:dyDescent="0.25">
      <c r="A342" s="26">
        <v>311</v>
      </c>
      <c r="B342" s="7" t="s">
        <v>102</v>
      </c>
      <c r="C342" s="63">
        <v>200</v>
      </c>
      <c r="D342" s="2">
        <v>0.2</v>
      </c>
      <c r="E342" s="2">
        <v>0.1</v>
      </c>
      <c r="F342" s="2">
        <v>17.2</v>
      </c>
      <c r="G342" s="2">
        <v>70</v>
      </c>
      <c r="H342" s="2">
        <v>6.03</v>
      </c>
      <c r="I342" s="2">
        <v>3.13</v>
      </c>
      <c r="J342" s="2">
        <v>0.8</v>
      </c>
      <c r="K342" s="2">
        <v>0.01</v>
      </c>
      <c r="L342" s="2">
        <v>0.01</v>
      </c>
      <c r="M342" s="2">
        <v>1.6</v>
      </c>
    </row>
    <row r="343" spans="1:13" ht="16.5" x14ac:dyDescent="0.25">
      <c r="A343" s="4" t="s">
        <v>302</v>
      </c>
      <c r="B343" s="7" t="s">
        <v>24</v>
      </c>
      <c r="C343" s="55">
        <v>100</v>
      </c>
      <c r="D343" s="2">
        <v>7.9</v>
      </c>
      <c r="E343" s="2">
        <v>1</v>
      </c>
      <c r="F343" s="2">
        <v>48.3</v>
      </c>
      <c r="G343" s="2">
        <v>246</v>
      </c>
      <c r="H343" s="2">
        <v>23</v>
      </c>
      <c r="I343" s="2">
        <v>33</v>
      </c>
      <c r="J343" s="2">
        <v>2</v>
      </c>
      <c r="K343" s="2">
        <v>0.16</v>
      </c>
      <c r="L343" s="2">
        <v>0.06</v>
      </c>
      <c r="M343" s="2">
        <v>0</v>
      </c>
    </row>
    <row r="344" spans="1:13" ht="16.5" x14ac:dyDescent="0.25">
      <c r="A344" s="4" t="s">
        <v>304</v>
      </c>
      <c r="B344" s="7" t="s">
        <v>25</v>
      </c>
      <c r="C344" s="59">
        <v>120</v>
      </c>
      <c r="D344" s="2">
        <v>7.92</v>
      </c>
      <c r="E344" s="2">
        <v>1.44</v>
      </c>
      <c r="F344" s="2">
        <v>40.08</v>
      </c>
      <c r="G344" s="2">
        <v>231.6</v>
      </c>
      <c r="H344" s="2">
        <v>42</v>
      </c>
      <c r="I344" s="2">
        <v>56.4</v>
      </c>
      <c r="J344" s="2">
        <v>4.68</v>
      </c>
      <c r="K344" s="8">
        <v>0.21</v>
      </c>
      <c r="L344" s="8">
        <v>0.09</v>
      </c>
      <c r="M344" s="8">
        <v>0</v>
      </c>
    </row>
    <row r="345" spans="1:13" ht="16.5" x14ac:dyDescent="0.25">
      <c r="A345" s="33"/>
      <c r="B345" s="10" t="s">
        <v>17</v>
      </c>
      <c r="C345" s="55">
        <f t="shared" ref="C345:M345" si="28">SUM(C338:C344)</f>
        <v>1110</v>
      </c>
      <c r="D345" s="13">
        <f t="shared" si="28"/>
        <v>40.520000000000003</v>
      </c>
      <c r="E345" s="13">
        <f t="shared" si="28"/>
        <v>30.540000000000003</v>
      </c>
      <c r="F345" s="13">
        <f t="shared" si="28"/>
        <v>184.48000000000002</v>
      </c>
      <c r="G345" s="86">
        <f t="shared" si="28"/>
        <v>1241.5999999999999</v>
      </c>
      <c r="H345" s="13">
        <f t="shared" si="28"/>
        <v>298.63</v>
      </c>
      <c r="I345" s="13">
        <f t="shared" si="28"/>
        <v>222.05</v>
      </c>
      <c r="J345" s="13">
        <f t="shared" si="28"/>
        <v>13.64</v>
      </c>
      <c r="K345" s="13">
        <f t="shared" si="28"/>
        <v>0.7599999999999999</v>
      </c>
      <c r="L345" s="13">
        <f t="shared" si="28"/>
        <v>0.47</v>
      </c>
      <c r="M345" s="13">
        <f t="shared" si="28"/>
        <v>81.99</v>
      </c>
    </row>
    <row r="346" spans="1:13" ht="16.5" x14ac:dyDescent="0.25">
      <c r="A346" s="33"/>
      <c r="B346" s="5" t="s">
        <v>191</v>
      </c>
      <c r="C346" s="6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50.25" x14ac:dyDescent="0.25">
      <c r="A347" s="33" t="s">
        <v>150</v>
      </c>
      <c r="B347" s="50" t="s">
        <v>254</v>
      </c>
      <c r="C347" s="55">
        <v>50</v>
      </c>
      <c r="D347" s="2">
        <v>3.9</v>
      </c>
      <c r="E347" s="2">
        <v>2.8</v>
      </c>
      <c r="F347" s="2">
        <v>26.8</v>
      </c>
      <c r="G347" s="2">
        <v>152</v>
      </c>
      <c r="H347" s="2" t="s">
        <v>320</v>
      </c>
      <c r="I347" s="2">
        <v>5.16</v>
      </c>
      <c r="J347" s="2">
        <v>0.42</v>
      </c>
      <c r="K347" s="2">
        <v>0.04</v>
      </c>
      <c r="L347" s="2">
        <v>0.02</v>
      </c>
      <c r="M347" s="2">
        <v>0</v>
      </c>
    </row>
    <row r="348" spans="1:13" ht="16.5" x14ac:dyDescent="0.25">
      <c r="A348" s="33"/>
      <c r="B348" s="7" t="s">
        <v>192</v>
      </c>
      <c r="C348" s="55">
        <v>200</v>
      </c>
      <c r="D348" s="2">
        <v>5.5</v>
      </c>
      <c r="E348" s="2">
        <v>4.9000000000000004</v>
      </c>
      <c r="F348" s="2">
        <v>25.5</v>
      </c>
      <c r="G348" s="49">
        <v>163</v>
      </c>
      <c r="H348" s="49">
        <v>2316.64</v>
      </c>
      <c r="I348" s="49">
        <v>25.48</v>
      </c>
      <c r="J348" s="49">
        <v>0.2</v>
      </c>
      <c r="K348" s="2">
        <v>0.06</v>
      </c>
      <c r="L348" s="2">
        <v>0.59</v>
      </c>
      <c r="M348" s="2">
        <v>1.18</v>
      </c>
    </row>
    <row r="349" spans="1:13" s="73" customFormat="1" ht="16.5" x14ac:dyDescent="0.25">
      <c r="A349" s="33"/>
      <c r="B349" s="7" t="s">
        <v>267</v>
      </c>
      <c r="C349" s="55">
        <v>100</v>
      </c>
      <c r="D349" s="2">
        <v>1.5</v>
      </c>
      <c r="E349" s="2">
        <v>0.5</v>
      </c>
      <c r="F349" s="2">
        <v>21</v>
      </c>
      <c r="G349" s="49">
        <v>95</v>
      </c>
      <c r="H349" s="49">
        <v>34</v>
      </c>
      <c r="I349" s="49">
        <v>13</v>
      </c>
      <c r="J349" s="49">
        <v>0.3</v>
      </c>
      <c r="K349" s="2">
        <v>1.5</v>
      </c>
      <c r="L349" s="2">
        <v>0.5</v>
      </c>
      <c r="M349" s="2">
        <v>21</v>
      </c>
    </row>
    <row r="350" spans="1:13" ht="16.5" x14ac:dyDescent="0.25">
      <c r="A350" s="33"/>
      <c r="B350" s="10" t="s">
        <v>17</v>
      </c>
      <c r="C350" s="55">
        <f t="shared" ref="C350:M350" si="29">SUM(C347:C349)</f>
        <v>350</v>
      </c>
      <c r="D350" s="2">
        <f t="shared" si="29"/>
        <v>10.9</v>
      </c>
      <c r="E350" s="2">
        <f t="shared" si="29"/>
        <v>8.1999999999999993</v>
      </c>
      <c r="F350" s="2">
        <f t="shared" si="29"/>
        <v>73.3</v>
      </c>
      <c r="G350" s="56">
        <f t="shared" si="29"/>
        <v>410</v>
      </c>
      <c r="H350" s="2">
        <f t="shared" si="29"/>
        <v>2350.64</v>
      </c>
      <c r="I350" s="2">
        <f t="shared" si="29"/>
        <v>43.64</v>
      </c>
      <c r="J350" s="2">
        <f t="shared" si="29"/>
        <v>0.91999999999999993</v>
      </c>
      <c r="K350" s="2">
        <f t="shared" si="29"/>
        <v>1.6</v>
      </c>
      <c r="L350" s="2">
        <f t="shared" si="29"/>
        <v>1.1099999999999999</v>
      </c>
      <c r="M350" s="2">
        <f t="shared" si="29"/>
        <v>22.18</v>
      </c>
    </row>
    <row r="351" spans="1:13" ht="16.5" x14ac:dyDescent="0.25">
      <c r="A351" s="33"/>
      <c r="B351" s="5" t="s">
        <v>193</v>
      </c>
      <c r="C351" s="6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6.5" x14ac:dyDescent="0.25">
      <c r="A352" s="79">
        <v>46</v>
      </c>
      <c r="B352" s="7" t="s">
        <v>194</v>
      </c>
      <c r="C352" s="55">
        <v>100</v>
      </c>
      <c r="D352" s="2">
        <v>1</v>
      </c>
      <c r="E352" s="2">
        <v>4.8</v>
      </c>
      <c r="F352" s="2">
        <v>5.3</v>
      </c>
      <c r="G352" s="2">
        <v>71</v>
      </c>
      <c r="H352" s="2">
        <v>15.98</v>
      </c>
      <c r="I352" s="2">
        <v>19.899999999999999</v>
      </c>
      <c r="J352" s="2">
        <v>0.52</v>
      </c>
      <c r="K352" s="2">
        <v>0.03</v>
      </c>
      <c r="L352" s="2">
        <v>0.04</v>
      </c>
      <c r="M352" s="2">
        <v>4.46</v>
      </c>
    </row>
    <row r="353" spans="1:14" ht="16.5" x14ac:dyDescent="0.25">
      <c r="A353" s="9">
        <v>119</v>
      </c>
      <c r="B353" s="7" t="s">
        <v>321</v>
      </c>
      <c r="C353" s="55">
        <v>250</v>
      </c>
      <c r="D353" s="2">
        <v>26.1</v>
      </c>
      <c r="E353" s="2">
        <v>25.2</v>
      </c>
      <c r="F353" s="2">
        <v>42.2</v>
      </c>
      <c r="G353" s="2">
        <v>509</v>
      </c>
      <c r="H353" s="2">
        <v>23.64</v>
      </c>
      <c r="I353" s="2">
        <v>58.97</v>
      </c>
      <c r="J353" s="2">
        <v>3.76</v>
      </c>
      <c r="K353" s="8">
        <v>0.08</v>
      </c>
      <c r="L353" s="8">
        <v>0.15</v>
      </c>
      <c r="M353" s="8">
        <v>0.43</v>
      </c>
    </row>
    <row r="354" spans="1:14" ht="24" x14ac:dyDescent="0.25">
      <c r="A354" s="9" t="s">
        <v>250</v>
      </c>
      <c r="B354" s="50" t="s">
        <v>255</v>
      </c>
      <c r="C354" s="59">
        <v>200</v>
      </c>
      <c r="D354" s="2">
        <v>0</v>
      </c>
      <c r="E354" s="2">
        <v>0</v>
      </c>
      <c r="F354" s="2">
        <v>20</v>
      </c>
      <c r="G354" s="2">
        <v>76</v>
      </c>
      <c r="H354" s="2">
        <v>0.48</v>
      </c>
      <c r="I354" s="2">
        <v>0</v>
      </c>
      <c r="J354" s="2">
        <v>0.06</v>
      </c>
      <c r="K354" s="2">
        <v>0</v>
      </c>
      <c r="L354" s="2">
        <v>0</v>
      </c>
      <c r="M354" s="2">
        <v>0</v>
      </c>
    </row>
    <row r="355" spans="1:14" ht="16.5" x14ac:dyDescent="0.25">
      <c r="A355" s="79" t="s">
        <v>302</v>
      </c>
      <c r="B355" s="7" t="s">
        <v>24</v>
      </c>
      <c r="C355" s="55">
        <v>50</v>
      </c>
      <c r="D355" s="2">
        <v>3.85</v>
      </c>
      <c r="E355" s="2">
        <v>1.5</v>
      </c>
      <c r="F355" s="2">
        <v>25.05</v>
      </c>
      <c r="G355" s="2">
        <v>155</v>
      </c>
      <c r="H355" s="2">
        <v>12</v>
      </c>
      <c r="I355" s="2">
        <v>16</v>
      </c>
      <c r="J355" s="2">
        <v>1</v>
      </c>
      <c r="K355" s="2">
        <v>0.08</v>
      </c>
      <c r="L355" s="2">
        <v>0.03</v>
      </c>
      <c r="M355" s="2">
        <v>0</v>
      </c>
    </row>
    <row r="356" spans="1:14" ht="16.5" x14ac:dyDescent="0.25">
      <c r="A356" s="33"/>
      <c r="B356" s="10" t="s">
        <v>17</v>
      </c>
      <c r="C356" s="55">
        <f t="shared" ref="C356:M356" si="30">SUM(C352:C355)</f>
        <v>600</v>
      </c>
      <c r="D356" s="13">
        <f t="shared" si="30"/>
        <v>30.950000000000003</v>
      </c>
      <c r="E356" s="13">
        <f t="shared" si="30"/>
        <v>31.5</v>
      </c>
      <c r="F356" s="13">
        <f t="shared" si="30"/>
        <v>92.55</v>
      </c>
      <c r="G356" s="86">
        <f t="shared" si="30"/>
        <v>811</v>
      </c>
      <c r="H356" s="13">
        <f t="shared" si="30"/>
        <v>52.1</v>
      </c>
      <c r="I356" s="13">
        <f t="shared" si="30"/>
        <v>94.87</v>
      </c>
      <c r="J356" s="13">
        <f t="shared" si="30"/>
        <v>5.339999999999999</v>
      </c>
      <c r="K356" s="13">
        <f t="shared" si="30"/>
        <v>0.19</v>
      </c>
      <c r="L356" s="13">
        <f t="shared" si="30"/>
        <v>0.22</v>
      </c>
      <c r="M356" s="13">
        <f t="shared" si="30"/>
        <v>4.8899999999999997</v>
      </c>
    </row>
    <row r="357" spans="1:14" ht="16.5" x14ac:dyDescent="0.25">
      <c r="A357" s="33"/>
      <c r="B357" s="5" t="s">
        <v>195</v>
      </c>
      <c r="C357" s="6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4" ht="16.5" x14ac:dyDescent="0.25">
      <c r="A358" s="9" t="s">
        <v>251</v>
      </c>
      <c r="B358" s="7" t="s">
        <v>33</v>
      </c>
      <c r="C358" s="55">
        <v>200</v>
      </c>
      <c r="D358" s="2">
        <v>5.7</v>
      </c>
      <c r="E358" s="2">
        <v>5.9</v>
      </c>
      <c r="F358" s="2">
        <v>9</v>
      </c>
      <c r="G358" s="2">
        <v>111</v>
      </c>
      <c r="H358" s="2">
        <v>222.5</v>
      </c>
      <c r="I358" s="2">
        <v>25.66</v>
      </c>
      <c r="J358" s="2">
        <v>0.18</v>
      </c>
      <c r="K358" s="2">
        <v>0.06</v>
      </c>
      <c r="L358" s="2">
        <v>0.25</v>
      </c>
      <c r="M358" s="2">
        <v>1.1000000000000001</v>
      </c>
    </row>
    <row r="359" spans="1:14" ht="16.5" x14ac:dyDescent="0.25">
      <c r="A359" s="33" t="s">
        <v>143</v>
      </c>
      <c r="B359" s="10" t="s">
        <v>17</v>
      </c>
      <c r="C359" s="55">
        <v>200</v>
      </c>
      <c r="D359" s="2">
        <v>5.7</v>
      </c>
      <c r="E359" s="2">
        <v>5.9</v>
      </c>
      <c r="F359" s="2">
        <v>9</v>
      </c>
      <c r="G359" s="56">
        <v>111</v>
      </c>
      <c r="H359" s="77">
        <v>222.5</v>
      </c>
      <c r="I359" s="2">
        <v>25.66</v>
      </c>
      <c r="J359" s="2">
        <v>0.18</v>
      </c>
      <c r="K359" s="2">
        <v>0.06</v>
      </c>
      <c r="L359" s="2">
        <v>0.25</v>
      </c>
      <c r="M359" s="2">
        <v>1.1000000000000001</v>
      </c>
    </row>
    <row r="360" spans="1:14" ht="16.5" x14ac:dyDescent="0.25">
      <c r="A360" s="33" t="s">
        <v>196</v>
      </c>
      <c r="B360" s="10" t="s">
        <v>197</v>
      </c>
      <c r="C360" s="34"/>
      <c r="D360" s="32"/>
      <c r="E360" s="32"/>
      <c r="F360" s="32"/>
      <c r="G360" s="83">
        <f>G336+G345+G350+G356+G359</f>
        <v>3413.6</v>
      </c>
      <c r="H360" s="32"/>
      <c r="I360" s="32"/>
      <c r="J360" s="32"/>
      <c r="K360" s="32"/>
      <c r="L360" s="32"/>
      <c r="M360" s="32"/>
    </row>
    <row r="361" spans="1:14" ht="14.25" customHeight="1" x14ac:dyDescent="0.25"/>
    <row r="362" spans="1:14" ht="250.5" hidden="1" customHeight="1" x14ac:dyDescent="0.25"/>
    <row r="363" spans="1:14" x14ac:dyDescent="0.25">
      <c r="A363" s="88" t="s">
        <v>198</v>
      </c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</row>
    <row r="364" spans="1:14" x14ac:dyDescent="0.25">
      <c r="A364" s="88" t="s">
        <v>199</v>
      </c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</row>
    <row r="365" spans="1:14" x14ac:dyDescent="0.25">
      <c r="A365" s="88" t="s">
        <v>200</v>
      </c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</row>
    <row r="366" spans="1:14" ht="15" customHeight="1" x14ac:dyDescent="0.25">
      <c r="A366" s="90" t="s">
        <v>201</v>
      </c>
      <c r="B366" s="91" t="s">
        <v>202</v>
      </c>
      <c r="C366" s="91" t="s">
        <v>290</v>
      </c>
      <c r="D366" s="91" t="s">
        <v>203</v>
      </c>
      <c r="E366" s="91"/>
      <c r="F366" s="91"/>
      <c r="G366" s="53"/>
      <c r="H366" s="91" t="s">
        <v>298</v>
      </c>
      <c r="I366" s="91"/>
      <c r="J366" s="91"/>
      <c r="K366" s="91" t="s">
        <v>315</v>
      </c>
      <c r="L366" s="91"/>
      <c r="M366" s="91"/>
    </row>
    <row r="367" spans="1:14" ht="31.5" customHeight="1" x14ac:dyDescent="0.25">
      <c r="A367" s="90"/>
      <c r="B367" s="91"/>
      <c r="C367" s="91"/>
      <c r="D367" s="1" t="s">
        <v>204</v>
      </c>
      <c r="E367" s="1" t="s">
        <v>205</v>
      </c>
      <c r="F367" s="1" t="s">
        <v>206</v>
      </c>
      <c r="G367" s="91" t="s">
        <v>6</v>
      </c>
      <c r="H367" s="1" t="s">
        <v>295</v>
      </c>
      <c r="I367" s="1" t="s">
        <v>296</v>
      </c>
      <c r="J367" s="1" t="s">
        <v>297</v>
      </c>
      <c r="K367" s="1" t="s">
        <v>292</v>
      </c>
      <c r="L367" s="1" t="s">
        <v>293</v>
      </c>
      <c r="M367" s="1" t="s">
        <v>294</v>
      </c>
    </row>
    <row r="368" spans="1:14" x14ac:dyDescent="0.25">
      <c r="A368" s="3">
        <v>1</v>
      </c>
      <c r="B368" s="1">
        <v>2</v>
      </c>
      <c r="C368" s="1">
        <v>3</v>
      </c>
      <c r="D368" s="1">
        <v>4</v>
      </c>
      <c r="E368" s="1">
        <v>5</v>
      </c>
      <c r="F368" s="1">
        <v>6</v>
      </c>
      <c r="G368" s="91"/>
      <c r="H368" s="1"/>
      <c r="I368" s="1"/>
      <c r="J368" s="1"/>
      <c r="K368" s="1">
        <v>4</v>
      </c>
      <c r="L368" s="1">
        <v>5</v>
      </c>
      <c r="M368" s="1">
        <v>6</v>
      </c>
    </row>
    <row r="369" spans="1:13" ht="16.5" x14ac:dyDescent="0.25">
      <c r="A369" s="38"/>
      <c r="B369" s="5" t="s">
        <v>207</v>
      </c>
      <c r="C369" s="43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ht="16.5" x14ac:dyDescent="0.25">
      <c r="A370" s="38" t="s">
        <v>299</v>
      </c>
      <c r="B370" s="44" t="s">
        <v>208</v>
      </c>
      <c r="C370" s="55">
        <v>10</v>
      </c>
      <c r="D370" s="2">
        <v>0.1</v>
      </c>
      <c r="E370" s="2">
        <v>8.3000000000000007</v>
      </c>
      <c r="F370" s="2">
        <v>0.1</v>
      </c>
      <c r="G370" s="2">
        <v>75</v>
      </c>
      <c r="H370" s="2">
        <v>1.2</v>
      </c>
      <c r="I370" s="2">
        <v>0</v>
      </c>
      <c r="J370" s="2">
        <v>0.02</v>
      </c>
      <c r="K370" s="2">
        <v>0</v>
      </c>
      <c r="L370" s="2">
        <v>0.01</v>
      </c>
      <c r="M370" s="2">
        <v>0</v>
      </c>
    </row>
    <row r="371" spans="1:13" ht="15.75" x14ac:dyDescent="0.25">
      <c r="A371" s="38">
        <v>136</v>
      </c>
      <c r="B371" s="44" t="s">
        <v>209</v>
      </c>
      <c r="C371" s="71">
        <v>120</v>
      </c>
      <c r="D371" s="31">
        <v>16.8</v>
      </c>
      <c r="E371" s="31">
        <v>18.100000000000001</v>
      </c>
      <c r="F371" s="31">
        <v>10</v>
      </c>
      <c r="G371" s="31">
        <v>272</v>
      </c>
      <c r="H371" s="31">
        <v>45.43</v>
      </c>
      <c r="I371" s="31">
        <v>18.010000000000002</v>
      </c>
      <c r="J371" s="31">
        <v>1.21</v>
      </c>
      <c r="K371" s="31">
        <v>0.05</v>
      </c>
      <c r="L371" s="31">
        <v>0.11</v>
      </c>
      <c r="M371" s="31">
        <v>0.4</v>
      </c>
    </row>
    <row r="372" spans="1:13" ht="16.5" x14ac:dyDescent="0.25">
      <c r="A372" s="38" t="s">
        <v>302</v>
      </c>
      <c r="B372" s="44" t="s">
        <v>210</v>
      </c>
      <c r="C372" s="55">
        <v>50</v>
      </c>
      <c r="D372" s="2">
        <v>3.85</v>
      </c>
      <c r="E372" s="2">
        <v>1.5</v>
      </c>
      <c r="F372" s="2">
        <v>25.05</v>
      </c>
      <c r="G372" s="2">
        <v>155</v>
      </c>
      <c r="H372" s="2">
        <v>12</v>
      </c>
      <c r="I372" s="2">
        <v>16</v>
      </c>
      <c r="J372" s="2">
        <v>1</v>
      </c>
      <c r="K372" s="2">
        <v>0.08</v>
      </c>
      <c r="L372" s="2">
        <v>0.03</v>
      </c>
      <c r="M372" s="2">
        <v>0</v>
      </c>
    </row>
    <row r="373" spans="1:13" ht="16.5" x14ac:dyDescent="0.25">
      <c r="A373" s="38">
        <v>191</v>
      </c>
      <c r="B373" s="44" t="s">
        <v>211</v>
      </c>
      <c r="C373" s="63">
        <v>230</v>
      </c>
      <c r="D373" s="2">
        <v>6.3</v>
      </c>
      <c r="E373" s="2">
        <v>11.9</v>
      </c>
      <c r="F373" s="2">
        <v>43</v>
      </c>
      <c r="G373" s="2">
        <v>309</v>
      </c>
      <c r="H373" s="2">
        <v>127.22</v>
      </c>
      <c r="I373" s="2">
        <v>35.72</v>
      </c>
      <c r="J373" s="2">
        <v>0.6</v>
      </c>
      <c r="K373" s="2">
        <v>0.06</v>
      </c>
      <c r="L373" s="2">
        <v>0.16</v>
      </c>
      <c r="M373" s="2">
        <v>0.23</v>
      </c>
    </row>
    <row r="374" spans="1:13" ht="15.75" x14ac:dyDescent="0.25">
      <c r="A374" s="38">
        <v>306</v>
      </c>
      <c r="B374" s="44" t="s">
        <v>212</v>
      </c>
      <c r="C374" s="71">
        <v>200</v>
      </c>
      <c r="D374" s="2">
        <v>3.3</v>
      </c>
      <c r="E374" s="2">
        <v>3.1</v>
      </c>
      <c r="F374" s="2">
        <v>13.6</v>
      </c>
      <c r="G374" s="2">
        <v>95</v>
      </c>
      <c r="H374" s="2">
        <v>108.57</v>
      </c>
      <c r="I374" s="2">
        <v>21.05</v>
      </c>
      <c r="J374" s="2">
        <v>0.56999999999999995</v>
      </c>
      <c r="K374" s="2">
        <v>0.03</v>
      </c>
      <c r="L374" s="2">
        <v>0.12</v>
      </c>
      <c r="M374" s="2">
        <v>0.52</v>
      </c>
    </row>
    <row r="375" spans="1:13" ht="15.75" x14ac:dyDescent="0.25">
      <c r="A375" s="38"/>
      <c r="B375" s="45" t="s">
        <v>213</v>
      </c>
      <c r="C375" s="71">
        <f t="shared" ref="C375:M375" si="31">SUM(C370:C374)</f>
        <v>610</v>
      </c>
      <c r="D375" s="14">
        <f t="shared" si="31"/>
        <v>30.350000000000005</v>
      </c>
      <c r="E375" s="14">
        <f t="shared" si="31"/>
        <v>42.900000000000006</v>
      </c>
      <c r="F375" s="14">
        <f t="shared" si="31"/>
        <v>91.75</v>
      </c>
      <c r="G375" s="67">
        <f t="shared" si="31"/>
        <v>906</v>
      </c>
      <c r="H375" s="14">
        <f t="shared" si="31"/>
        <v>294.41999999999996</v>
      </c>
      <c r="I375" s="14">
        <f t="shared" si="31"/>
        <v>90.78</v>
      </c>
      <c r="J375" s="14">
        <f t="shared" si="31"/>
        <v>3.4</v>
      </c>
      <c r="K375" s="14">
        <f t="shared" si="31"/>
        <v>0.22</v>
      </c>
      <c r="L375" s="14">
        <f t="shared" si="31"/>
        <v>0.43</v>
      </c>
      <c r="M375" s="14">
        <f t="shared" si="31"/>
        <v>1.1499999999999999</v>
      </c>
    </row>
    <row r="376" spans="1:13" ht="15.75" x14ac:dyDescent="0.25">
      <c r="A376" s="38" t="s">
        <v>214</v>
      </c>
      <c r="B376" s="46" t="s">
        <v>215</v>
      </c>
      <c r="C376" s="43"/>
      <c r="D376" s="2"/>
      <c r="E376" s="2"/>
      <c r="F376" s="2"/>
      <c r="G376" s="2"/>
      <c r="H376" s="2"/>
      <c r="I376" s="2"/>
      <c r="J376" s="2"/>
      <c r="K376" s="8"/>
      <c r="L376" s="8"/>
      <c r="M376" s="8"/>
    </row>
    <row r="377" spans="1:13" ht="16.5" x14ac:dyDescent="0.25">
      <c r="A377" s="38">
        <v>40</v>
      </c>
      <c r="B377" s="44" t="s">
        <v>216</v>
      </c>
      <c r="C377" s="55">
        <v>100</v>
      </c>
      <c r="D377" s="2">
        <v>1.6</v>
      </c>
      <c r="E377" s="2">
        <v>3.4</v>
      </c>
      <c r="F377" s="2">
        <v>8.1999999999999993</v>
      </c>
      <c r="G377" s="2">
        <v>74</v>
      </c>
      <c r="H377" s="2">
        <v>18.46</v>
      </c>
      <c r="I377" s="2">
        <v>19.53</v>
      </c>
      <c r="J377" s="2">
        <v>0.61</v>
      </c>
      <c r="K377" s="2">
        <v>0.06</v>
      </c>
      <c r="L377" s="2">
        <v>0.05</v>
      </c>
      <c r="M377" s="2">
        <v>2.98</v>
      </c>
    </row>
    <row r="378" spans="1:13" ht="47.25" x14ac:dyDescent="0.25">
      <c r="A378" s="38">
        <v>58</v>
      </c>
      <c r="B378" s="44" t="s">
        <v>217</v>
      </c>
      <c r="C378" s="72">
        <v>250</v>
      </c>
      <c r="D378" s="2">
        <v>2</v>
      </c>
      <c r="E378" s="2">
        <v>6.2</v>
      </c>
      <c r="F378" s="2">
        <v>12.9</v>
      </c>
      <c r="G378" s="2">
        <v>119</v>
      </c>
      <c r="H378" s="2">
        <v>41.76</v>
      </c>
      <c r="I378" s="2">
        <v>23.04</v>
      </c>
      <c r="J378" s="2">
        <v>1.1000000000000001</v>
      </c>
      <c r="K378" s="2">
        <v>0.05</v>
      </c>
      <c r="L378" s="2">
        <v>0.06</v>
      </c>
      <c r="M378" s="2">
        <v>7.99</v>
      </c>
    </row>
    <row r="379" spans="1:13" ht="15.75" x14ac:dyDescent="0.25">
      <c r="A379" s="38">
        <v>94</v>
      </c>
      <c r="B379" s="44" t="s">
        <v>218</v>
      </c>
      <c r="C379" s="72">
        <v>120</v>
      </c>
      <c r="D379" s="2">
        <v>18.899999999999999</v>
      </c>
      <c r="E379" s="2">
        <v>17.7</v>
      </c>
      <c r="F379" s="2">
        <v>2.2999999999999998</v>
      </c>
      <c r="G379" s="2">
        <v>245</v>
      </c>
      <c r="H379" s="2">
        <v>29.3</v>
      </c>
      <c r="I379" s="2">
        <v>23.5</v>
      </c>
      <c r="J379" s="2">
        <v>2.48</v>
      </c>
      <c r="K379" s="2">
        <v>0.03</v>
      </c>
      <c r="L379" s="2">
        <v>0.1</v>
      </c>
      <c r="M379" s="2">
        <v>7.0000000000000007E-2</v>
      </c>
    </row>
    <row r="380" spans="1:13" ht="16.5" x14ac:dyDescent="0.25">
      <c r="A380" s="9">
        <v>227</v>
      </c>
      <c r="B380" s="7" t="s">
        <v>30</v>
      </c>
      <c r="C380" s="55">
        <v>185</v>
      </c>
      <c r="D380" s="2">
        <v>6.5</v>
      </c>
      <c r="E380" s="2">
        <v>4.4000000000000004</v>
      </c>
      <c r="F380" s="2">
        <v>40</v>
      </c>
      <c r="G380" s="2">
        <v>233</v>
      </c>
      <c r="H380" s="2">
        <v>11.06</v>
      </c>
      <c r="I380" s="2">
        <v>8.77</v>
      </c>
      <c r="J380" s="2">
        <v>0.89</v>
      </c>
      <c r="K380" s="13">
        <v>0.08</v>
      </c>
      <c r="L380" s="13">
        <v>0.02</v>
      </c>
      <c r="M380" s="13">
        <v>0</v>
      </c>
    </row>
    <row r="381" spans="1:13" ht="15.75" x14ac:dyDescent="0.25">
      <c r="A381" s="39">
        <v>309</v>
      </c>
      <c r="B381" s="44" t="s">
        <v>264</v>
      </c>
      <c r="C381" s="72">
        <v>200</v>
      </c>
      <c r="D381" s="2">
        <v>1.2</v>
      </c>
      <c r="E381" s="2">
        <v>0.1</v>
      </c>
      <c r="F381" s="2">
        <v>29.5</v>
      </c>
      <c r="G381" s="2">
        <v>127</v>
      </c>
      <c r="H381" s="2">
        <v>34.67</v>
      </c>
      <c r="I381" s="2">
        <v>21.7</v>
      </c>
      <c r="J381" s="2">
        <v>0.73</v>
      </c>
      <c r="K381" s="2">
        <v>0.02</v>
      </c>
      <c r="L381" s="2">
        <v>0.04</v>
      </c>
      <c r="M381" s="2">
        <v>0.16</v>
      </c>
    </row>
    <row r="382" spans="1:13" ht="16.5" x14ac:dyDescent="0.25">
      <c r="A382" s="4" t="s">
        <v>302</v>
      </c>
      <c r="B382" s="7" t="s">
        <v>24</v>
      </c>
      <c r="C382" s="55">
        <v>100</v>
      </c>
      <c r="D382" s="2">
        <v>7.9</v>
      </c>
      <c r="E382" s="2">
        <v>1</v>
      </c>
      <c r="F382" s="2">
        <v>48.3</v>
      </c>
      <c r="G382" s="2">
        <v>246</v>
      </c>
      <c r="H382" s="2">
        <v>23</v>
      </c>
      <c r="I382" s="2">
        <v>33</v>
      </c>
      <c r="J382" s="2">
        <v>2</v>
      </c>
      <c r="K382" s="2">
        <v>0.16</v>
      </c>
      <c r="L382" s="2">
        <v>0.06</v>
      </c>
      <c r="M382" s="2">
        <v>0</v>
      </c>
    </row>
    <row r="383" spans="1:13" ht="16.5" x14ac:dyDescent="0.25">
      <c r="A383" s="4" t="s">
        <v>304</v>
      </c>
      <c r="B383" s="7" t="s">
        <v>25</v>
      </c>
      <c r="C383" s="59">
        <v>120</v>
      </c>
      <c r="D383" s="2">
        <v>7.92</v>
      </c>
      <c r="E383" s="2">
        <v>1.44</v>
      </c>
      <c r="F383" s="2">
        <v>40.08</v>
      </c>
      <c r="G383" s="2">
        <v>231.6</v>
      </c>
      <c r="H383" s="2">
        <v>42</v>
      </c>
      <c r="I383" s="2">
        <v>56.4</v>
      </c>
      <c r="J383" s="2">
        <v>4.68</v>
      </c>
      <c r="K383" s="8">
        <v>0.21</v>
      </c>
      <c r="L383" s="8">
        <v>0.09</v>
      </c>
      <c r="M383" s="8">
        <v>0</v>
      </c>
    </row>
    <row r="384" spans="1:13" ht="16.5" x14ac:dyDescent="0.25">
      <c r="A384" s="39"/>
      <c r="B384" s="45" t="s">
        <v>213</v>
      </c>
      <c r="C384" s="55">
        <f t="shared" ref="C384:M384" si="32">SUM(C377:C383)</f>
        <v>1075</v>
      </c>
      <c r="D384" s="29">
        <f t="shared" si="32"/>
        <v>46.02</v>
      </c>
      <c r="E384" s="29">
        <f t="shared" si="32"/>
        <v>34.239999999999995</v>
      </c>
      <c r="F384" s="29">
        <f t="shared" si="32"/>
        <v>181.27999999999997</v>
      </c>
      <c r="G384" s="82">
        <f t="shared" si="32"/>
        <v>1275.5999999999999</v>
      </c>
      <c r="H384" s="29">
        <f t="shared" si="32"/>
        <v>200.25</v>
      </c>
      <c r="I384" s="29">
        <f t="shared" si="32"/>
        <v>185.94</v>
      </c>
      <c r="J384" s="29">
        <f t="shared" si="32"/>
        <v>12.489999999999998</v>
      </c>
      <c r="K384" s="29">
        <f t="shared" si="32"/>
        <v>0.61</v>
      </c>
      <c r="L384" s="29">
        <f t="shared" si="32"/>
        <v>0.42000000000000004</v>
      </c>
      <c r="M384" s="29">
        <f t="shared" si="32"/>
        <v>11.200000000000001</v>
      </c>
    </row>
    <row r="385" spans="1:13" ht="15.75" x14ac:dyDescent="0.25">
      <c r="A385" s="39"/>
      <c r="B385" s="46" t="s">
        <v>219</v>
      </c>
      <c r="C385" s="47"/>
      <c r="D385" s="36"/>
      <c r="E385" s="36"/>
      <c r="F385" s="36"/>
      <c r="G385" s="36"/>
      <c r="H385" s="36"/>
      <c r="I385" s="36"/>
      <c r="J385" s="36"/>
      <c r="K385" s="37"/>
      <c r="L385" s="37"/>
      <c r="M385" s="37"/>
    </row>
    <row r="386" spans="1:13" ht="16.5" x14ac:dyDescent="0.25">
      <c r="A386" s="39">
        <v>241</v>
      </c>
      <c r="B386" s="7" t="s">
        <v>288</v>
      </c>
      <c r="C386" s="63">
        <v>160</v>
      </c>
      <c r="D386" s="2">
        <v>31.6</v>
      </c>
      <c r="E386" s="2">
        <v>6.3</v>
      </c>
      <c r="F386" s="2">
        <v>37.200000000000003</v>
      </c>
      <c r="G386" s="2">
        <v>335</v>
      </c>
      <c r="H386" s="2">
        <v>188.79</v>
      </c>
      <c r="I386" s="2">
        <v>36.32</v>
      </c>
      <c r="J386" s="2">
        <v>0.81</v>
      </c>
      <c r="K386" s="2">
        <v>0.08</v>
      </c>
      <c r="L386" s="2">
        <v>0.35</v>
      </c>
      <c r="M386" s="2">
        <v>0.44</v>
      </c>
    </row>
    <row r="387" spans="1:13" ht="16.5" x14ac:dyDescent="0.25">
      <c r="A387" s="38"/>
      <c r="B387" s="7" t="s">
        <v>278</v>
      </c>
      <c r="C387" s="63">
        <v>200</v>
      </c>
      <c r="D387" s="2">
        <v>0</v>
      </c>
      <c r="E387" s="2">
        <v>0</v>
      </c>
      <c r="F387" s="2">
        <v>17.100000000000001</v>
      </c>
      <c r="G387" s="2">
        <v>65</v>
      </c>
      <c r="H387" s="2">
        <v>220</v>
      </c>
      <c r="I387" s="2">
        <v>12.18</v>
      </c>
      <c r="J387" s="2">
        <v>0</v>
      </c>
      <c r="K387" s="2">
        <v>0.3</v>
      </c>
      <c r="L387" s="2">
        <v>0.38</v>
      </c>
      <c r="M387" s="2">
        <v>11.2</v>
      </c>
    </row>
    <row r="388" spans="1:13" ht="26.25" customHeight="1" x14ac:dyDescent="0.25">
      <c r="A388" s="39"/>
      <c r="B388" s="45" t="s">
        <v>213</v>
      </c>
      <c r="C388" s="71">
        <f t="shared" ref="C388:M388" si="33">SUM(C386:C387)</f>
        <v>360</v>
      </c>
      <c r="D388" s="2">
        <f t="shared" si="33"/>
        <v>31.6</v>
      </c>
      <c r="E388" s="2">
        <f t="shared" si="33"/>
        <v>6.3</v>
      </c>
      <c r="F388" s="2">
        <f t="shared" si="33"/>
        <v>54.300000000000004</v>
      </c>
      <c r="G388" s="56">
        <f t="shared" si="33"/>
        <v>400</v>
      </c>
      <c r="H388" s="2">
        <f t="shared" si="33"/>
        <v>408.78999999999996</v>
      </c>
      <c r="I388" s="2">
        <f t="shared" si="33"/>
        <v>48.5</v>
      </c>
      <c r="J388" s="2">
        <f t="shared" si="33"/>
        <v>0.81</v>
      </c>
      <c r="K388" s="2">
        <f t="shared" si="33"/>
        <v>0.38</v>
      </c>
      <c r="L388" s="2">
        <f t="shared" si="33"/>
        <v>0.73</v>
      </c>
      <c r="M388" s="2">
        <f t="shared" si="33"/>
        <v>11.639999999999999</v>
      </c>
    </row>
    <row r="389" spans="1:13" ht="15.75" x14ac:dyDescent="0.25">
      <c r="A389" s="39"/>
      <c r="B389" s="46" t="s">
        <v>220</v>
      </c>
      <c r="C389" s="43"/>
      <c r="D389" s="2"/>
      <c r="E389" s="2"/>
      <c r="F389" s="2"/>
      <c r="G389" s="2"/>
      <c r="H389" s="2"/>
      <c r="I389" s="2"/>
      <c r="J389" s="2"/>
      <c r="K389" s="8"/>
      <c r="L389" s="8"/>
      <c r="M389" s="8"/>
    </row>
    <row r="390" spans="1:13" ht="31.5" x14ac:dyDescent="0.25">
      <c r="A390" s="48">
        <v>48</v>
      </c>
      <c r="B390" s="44" t="s">
        <v>221</v>
      </c>
      <c r="C390" s="71">
        <v>100</v>
      </c>
      <c r="D390" s="2">
        <v>1.5</v>
      </c>
      <c r="E390" s="2">
        <v>5</v>
      </c>
      <c r="F390" s="2">
        <v>7</v>
      </c>
      <c r="G390" s="2">
        <v>83</v>
      </c>
      <c r="H390" s="2">
        <v>32.07</v>
      </c>
      <c r="I390" s="2">
        <v>23.79</v>
      </c>
      <c r="J390" s="2">
        <v>0.99</v>
      </c>
      <c r="K390" s="2">
        <v>0.04</v>
      </c>
      <c r="L390" s="2">
        <v>0.04</v>
      </c>
      <c r="M390" s="2">
        <v>11.39</v>
      </c>
    </row>
    <row r="391" spans="1:13" ht="15.75" x14ac:dyDescent="0.25">
      <c r="A391" s="48">
        <v>83</v>
      </c>
      <c r="B391" s="44" t="s">
        <v>222</v>
      </c>
      <c r="C391" s="71">
        <v>120</v>
      </c>
      <c r="D391" s="8">
        <v>18.600000000000001</v>
      </c>
      <c r="E391" s="8">
        <v>14.1</v>
      </c>
      <c r="F391" s="8">
        <v>17.8</v>
      </c>
      <c r="G391" s="8">
        <v>276</v>
      </c>
      <c r="H391" s="8">
        <v>55.73</v>
      </c>
      <c r="I391" s="8">
        <v>35</v>
      </c>
      <c r="J391" s="8">
        <v>1.1499999999999999</v>
      </c>
      <c r="K391" s="8">
        <v>0.16</v>
      </c>
      <c r="L391" s="8">
        <v>0.15</v>
      </c>
      <c r="M391" s="8">
        <v>0.44</v>
      </c>
    </row>
    <row r="392" spans="1:13" ht="16.5" x14ac:dyDescent="0.25">
      <c r="A392" s="9">
        <v>146</v>
      </c>
      <c r="B392" s="7" t="s">
        <v>22</v>
      </c>
      <c r="C392" s="59">
        <v>230</v>
      </c>
      <c r="D392" s="2">
        <v>4.7</v>
      </c>
      <c r="E392" s="2">
        <v>7.4</v>
      </c>
      <c r="F392" s="2">
        <v>30.7</v>
      </c>
      <c r="G392" s="2">
        <v>216</v>
      </c>
      <c r="H392" s="2">
        <v>54.21</v>
      </c>
      <c r="I392" s="2">
        <v>43.71</v>
      </c>
      <c r="J392" s="2">
        <v>1.6</v>
      </c>
      <c r="K392" s="8">
        <v>0.18</v>
      </c>
      <c r="L392" s="8">
        <v>0.16</v>
      </c>
      <c r="M392" s="8">
        <v>15.91</v>
      </c>
    </row>
    <row r="393" spans="1:13" ht="16.5" x14ac:dyDescent="0.25">
      <c r="A393" s="9">
        <v>300</v>
      </c>
      <c r="B393" s="7" t="s">
        <v>31</v>
      </c>
      <c r="C393" s="55">
        <v>200</v>
      </c>
      <c r="D393" s="2">
        <v>0.2</v>
      </c>
      <c r="E393" s="2">
        <v>0</v>
      </c>
      <c r="F393" s="2">
        <v>9.1</v>
      </c>
      <c r="G393" s="2">
        <v>36</v>
      </c>
      <c r="H393" s="2">
        <v>0.26</v>
      </c>
      <c r="I393" s="2">
        <v>0</v>
      </c>
      <c r="J393" s="2">
        <v>0.03</v>
      </c>
      <c r="K393" s="2">
        <v>0</v>
      </c>
      <c r="L393" s="2">
        <v>0</v>
      </c>
      <c r="M393" s="2">
        <v>0</v>
      </c>
    </row>
    <row r="394" spans="1:13" ht="16.5" x14ac:dyDescent="0.25">
      <c r="A394" s="4" t="s">
        <v>302</v>
      </c>
      <c r="B394" s="44" t="s">
        <v>210</v>
      </c>
      <c r="C394" s="55">
        <v>50</v>
      </c>
      <c r="D394" s="2">
        <v>3.85</v>
      </c>
      <c r="E394" s="2">
        <v>1.5</v>
      </c>
      <c r="F394" s="2">
        <v>25.05</v>
      </c>
      <c r="G394" s="2">
        <v>155</v>
      </c>
      <c r="H394" s="2">
        <v>12</v>
      </c>
      <c r="I394" s="2">
        <v>16</v>
      </c>
      <c r="J394" s="2">
        <v>1</v>
      </c>
      <c r="K394" s="2">
        <v>0.08</v>
      </c>
      <c r="L394" s="2">
        <v>0.03</v>
      </c>
      <c r="M394" s="2">
        <v>0</v>
      </c>
    </row>
    <row r="395" spans="1:13" ht="16.5" x14ac:dyDescent="0.25">
      <c r="A395" s="33"/>
      <c r="B395" s="45" t="s">
        <v>213</v>
      </c>
      <c r="C395" s="71">
        <f t="shared" ref="C395:M395" si="34">SUM(C390:C394)</f>
        <v>700</v>
      </c>
      <c r="D395" s="29">
        <f t="shared" si="34"/>
        <v>28.85</v>
      </c>
      <c r="E395" s="29">
        <f t="shared" si="34"/>
        <v>28</v>
      </c>
      <c r="F395" s="29">
        <f t="shared" si="34"/>
        <v>89.649999999999991</v>
      </c>
      <c r="G395" s="82">
        <f t="shared" si="34"/>
        <v>766</v>
      </c>
      <c r="H395" s="29">
        <f t="shared" si="34"/>
        <v>154.26999999999998</v>
      </c>
      <c r="I395" s="29">
        <f t="shared" si="34"/>
        <v>118.5</v>
      </c>
      <c r="J395" s="29">
        <f t="shared" si="34"/>
        <v>4.7699999999999996</v>
      </c>
      <c r="K395" s="29">
        <f t="shared" si="34"/>
        <v>0.46</v>
      </c>
      <c r="L395" s="29">
        <f t="shared" si="34"/>
        <v>0.38</v>
      </c>
      <c r="M395" s="29">
        <f t="shared" si="34"/>
        <v>27.740000000000002</v>
      </c>
    </row>
    <row r="396" spans="1:13" ht="16.5" x14ac:dyDescent="0.25">
      <c r="A396" s="33"/>
      <c r="B396" s="46" t="s">
        <v>223</v>
      </c>
      <c r="C396" s="47"/>
      <c r="D396" s="36"/>
      <c r="E396" s="36"/>
      <c r="F396" s="36"/>
      <c r="G396" s="36"/>
      <c r="H396" s="36"/>
      <c r="I396" s="36"/>
      <c r="J396" s="36"/>
      <c r="K396" s="37"/>
      <c r="L396" s="37"/>
      <c r="M396" s="37"/>
    </row>
    <row r="397" spans="1:13" ht="16.5" x14ac:dyDescent="0.25">
      <c r="A397" s="33" t="s">
        <v>224</v>
      </c>
      <c r="B397" s="7" t="s">
        <v>192</v>
      </c>
      <c r="C397" s="55">
        <v>200</v>
      </c>
      <c r="D397" s="2">
        <v>5.5</v>
      </c>
      <c r="E397" s="2">
        <v>4.9000000000000004</v>
      </c>
      <c r="F397" s="2">
        <v>25.5</v>
      </c>
      <c r="G397" s="49">
        <v>163</v>
      </c>
      <c r="H397" s="49">
        <v>2316.64</v>
      </c>
      <c r="I397" s="49">
        <v>25.48</v>
      </c>
      <c r="J397" s="49">
        <v>0.2</v>
      </c>
      <c r="K397" s="2">
        <v>0.06</v>
      </c>
      <c r="L397" s="2">
        <v>0.59</v>
      </c>
      <c r="M397" s="2">
        <v>1.18</v>
      </c>
    </row>
    <row r="398" spans="1:13" ht="16.5" x14ac:dyDescent="0.25">
      <c r="A398" s="33" t="s">
        <v>225</v>
      </c>
      <c r="B398" s="45" t="s">
        <v>213</v>
      </c>
      <c r="C398" s="71">
        <v>200</v>
      </c>
      <c r="D398" s="2">
        <v>5.5</v>
      </c>
      <c r="E398" s="2">
        <v>4.9000000000000004</v>
      </c>
      <c r="F398" s="2">
        <v>25.5</v>
      </c>
      <c r="G398" s="57">
        <v>163</v>
      </c>
      <c r="H398" s="49">
        <v>2316.64</v>
      </c>
      <c r="I398" s="49">
        <v>25.48</v>
      </c>
      <c r="J398" s="49">
        <v>0.2</v>
      </c>
      <c r="K398" s="2">
        <v>0.06</v>
      </c>
      <c r="L398" s="2">
        <v>0.59</v>
      </c>
      <c r="M398" s="2">
        <v>1.18</v>
      </c>
    </row>
    <row r="399" spans="1:13" ht="18.75" customHeight="1" x14ac:dyDescent="0.25">
      <c r="A399" s="33" t="s">
        <v>226</v>
      </c>
      <c r="B399" s="45" t="s">
        <v>227</v>
      </c>
      <c r="C399" s="34"/>
      <c r="D399" s="29"/>
      <c r="E399" s="29"/>
      <c r="F399" s="29"/>
      <c r="G399" s="87">
        <f>G375+G384+G388+G395+G398</f>
        <v>3510.6</v>
      </c>
      <c r="H399" s="29"/>
      <c r="I399" s="29"/>
      <c r="J399" s="29"/>
      <c r="K399" s="29"/>
      <c r="L399" s="29"/>
      <c r="M399" s="29"/>
    </row>
    <row r="400" spans="1:13" ht="0.75" hidden="1" customHeight="1" x14ac:dyDescent="0.25"/>
    <row r="401" spans="1:14" x14ac:dyDescent="0.25">
      <c r="A401" s="88" t="s">
        <v>228</v>
      </c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</row>
    <row r="402" spans="1:14" x14ac:dyDescent="0.25">
      <c r="A402" s="88" t="s">
        <v>229</v>
      </c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</row>
    <row r="403" spans="1:14" x14ac:dyDescent="0.25">
      <c r="A403" s="88" t="s">
        <v>230</v>
      </c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</row>
    <row r="404" spans="1:14" ht="15" customHeight="1" x14ac:dyDescent="0.25">
      <c r="A404" s="90" t="s">
        <v>231</v>
      </c>
      <c r="B404" s="91" t="s">
        <v>232</v>
      </c>
      <c r="C404" s="91" t="s">
        <v>290</v>
      </c>
      <c r="D404" s="91" t="s">
        <v>233</v>
      </c>
      <c r="E404" s="91"/>
      <c r="F404" s="91"/>
      <c r="G404" s="53"/>
      <c r="H404" s="91" t="s">
        <v>298</v>
      </c>
      <c r="I404" s="91"/>
      <c r="J404" s="91"/>
      <c r="K404" s="91" t="s">
        <v>315</v>
      </c>
      <c r="L404" s="91"/>
      <c r="M404" s="91"/>
    </row>
    <row r="405" spans="1:14" ht="25.5" customHeight="1" x14ac:dyDescent="0.25">
      <c r="A405" s="90"/>
      <c r="B405" s="91"/>
      <c r="C405" s="91"/>
      <c r="D405" s="1" t="s">
        <v>234</v>
      </c>
      <c r="E405" s="1" t="s">
        <v>235</v>
      </c>
      <c r="F405" s="1" t="s">
        <v>236</v>
      </c>
      <c r="G405" s="91" t="s">
        <v>6</v>
      </c>
      <c r="H405" s="1" t="s">
        <v>295</v>
      </c>
      <c r="I405" s="1" t="s">
        <v>296</v>
      </c>
      <c r="J405" s="1" t="s">
        <v>297</v>
      </c>
      <c r="K405" s="1" t="s">
        <v>292</v>
      </c>
      <c r="L405" s="1" t="s">
        <v>293</v>
      </c>
      <c r="M405" s="1" t="s">
        <v>294</v>
      </c>
    </row>
    <row r="406" spans="1:14" ht="29.25" customHeight="1" x14ac:dyDescent="0.25">
      <c r="A406" s="3">
        <v>1</v>
      </c>
      <c r="B406" s="1">
        <v>2</v>
      </c>
      <c r="C406" s="1">
        <v>3</v>
      </c>
      <c r="D406" s="1">
        <v>4</v>
      </c>
      <c r="E406" s="1">
        <v>5</v>
      </c>
      <c r="F406" s="1">
        <v>6</v>
      </c>
      <c r="G406" s="91"/>
      <c r="H406" s="1"/>
      <c r="I406" s="1"/>
      <c r="J406" s="1"/>
      <c r="K406" s="1">
        <v>8</v>
      </c>
      <c r="L406" s="1">
        <v>9</v>
      </c>
      <c r="M406" s="1">
        <v>10</v>
      </c>
    </row>
    <row r="407" spans="1:14" ht="16.5" x14ac:dyDescent="0.25">
      <c r="A407" s="4"/>
      <c r="B407" s="5" t="s">
        <v>237</v>
      </c>
      <c r="C407" s="6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4" ht="16.5" x14ac:dyDescent="0.25">
      <c r="A408" s="4" t="s">
        <v>299</v>
      </c>
      <c r="B408" s="7" t="s">
        <v>11</v>
      </c>
      <c r="C408" s="55">
        <v>10</v>
      </c>
      <c r="D408" s="2">
        <v>0.1</v>
      </c>
      <c r="E408" s="2">
        <v>8.3000000000000007</v>
      </c>
      <c r="F408" s="2">
        <v>0.1</v>
      </c>
      <c r="G408" s="2">
        <v>75</v>
      </c>
      <c r="H408" s="2">
        <v>1.2</v>
      </c>
      <c r="I408" s="2">
        <v>0</v>
      </c>
      <c r="J408" s="2">
        <v>0.02</v>
      </c>
      <c r="K408" s="2">
        <v>0</v>
      </c>
      <c r="L408" s="2">
        <v>0.01</v>
      </c>
      <c r="M408" s="2">
        <v>0</v>
      </c>
    </row>
    <row r="409" spans="1:14" ht="16.5" x14ac:dyDescent="0.25">
      <c r="A409" s="4" t="s">
        <v>302</v>
      </c>
      <c r="B409" s="7" t="s">
        <v>24</v>
      </c>
      <c r="C409" s="55">
        <v>50</v>
      </c>
      <c r="D409" s="2">
        <v>3.85</v>
      </c>
      <c r="E409" s="2">
        <v>1.5</v>
      </c>
      <c r="F409" s="2">
        <v>25.05</v>
      </c>
      <c r="G409" s="2">
        <v>155</v>
      </c>
      <c r="H409" s="2">
        <v>12</v>
      </c>
      <c r="I409" s="2">
        <v>16</v>
      </c>
      <c r="J409" s="2">
        <v>1</v>
      </c>
      <c r="K409" s="2">
        <v>0.08</v>
      </c>
      <c r="L409" s="2">
        <v>0.03</v>
      </c>
      <c r="M409" s="2">
        <v>0</v>
      </c>
    </row>
    <row r="410" spans="1:14" ht="16.5" x14ac:dyDescent="0.25">
      <c r="A410" s="9">
        <v>193</v>
      </c>
      <c r="B410" s="7" t="s">
        <v>256</v>
      </c>
      <c r="C410" s="63">
        <v>250</v>
      </c>
      <c r="D410" s="2">
        <v>10.7</v>
      </c>
      <c r="E410" s="2">
        <v>13.6</v>
      </c>
      <c r="F410" s="2">
        <v>43.7</v>
      </c>
      <c r="G410" s="2">
        <v>354</v>
      </c>
      <c r="H410" s="2">
        <v>150.4</v>
      </c>
      <c r="I410" s="2">
        <v>129.52000000000001</v>
      </c>
      <c r="J410" s="2">
        <v>4.07</v>
      </c>
      <c r="K410" s="2">
        <v>0.26</v>
      </c>
      <c r="L410" s="2">
        <v>0.27</v>
      </c>
      <c r="M410" s="2">
        <v>0.6</v>
      </c>
    </row>
    <row r="411" spans="1:14" ht="36" x14ac:dyDescent="0.25">
      <c r="A411" s="9" t="s">
        <v>238</v>
      </c>
      <c r="B411" s="7" t="s">
        <v>239</v>
      </c>
      <c r="C411" s="55">
        <v>20</v>
      </c>
      <c r="D411" s="2">
        <v>5.2</v>
      </c>
      <c r="E411" s="2">
        <v>5.4</v>
      </c>
      <c r="F411" s="2">
        <v>0</v>
      </c>
      <c r="G411" s="2">
        <v>70</v>
      </c>
      <c r="H411" s="2">
        <v>200</v>
      </c>
      <c r="I411" s="2">
        <v>11</v>
      </c>
      <c r="J411" s="2">
        <v>0.14000000000000001</v>
      </c>
      <c r="K411" s="2">
        <v>7.0000000000000001E-3</v>
      </c>
      <c r="L411" s="2">
        <v>7.2999999999999995E-2</v>
      </c>
      <c r="M411" s="2">
        <v>0.14000000000000001</v>
      </c>
    </row>
    <row r="412" spans="1:14" ht="16.5" x14ac:dyDescent="0.25">
      <c r="A412" s="9"/>
      <c r="B412" s="7" t="s">
        <v>274</v>
      </c>
      <c r="C412" s="63">
        <v>100</v>
      </c>
      <c r="D412" s="2">
        <v>0.4</v>
      </c>
      <c r="E412" s="2">
        <v>0.3</v>
      </c>
      <c r="F412" s="2">
        <v>0.8</v>
      </c>
      <c r="G412" s="2">
        <v>46</v>
      </c>
      <c r="H412" s="2">
        <v>16</v>
      </c>
      <c r="I412" s="2">
        <v>9</v>
      </c>
      <c r="J412" s="2">
        <v>2.2000000000000002</v>
      </c>
      <c r="K412" s="2">
        <v>0.4</v>
      </c>
      <c r="L412" s="2">
        <v>0.3</v>
      </c>
      <c r="M412" s="2">
        <v>11</v>
      </c>
    </row>
    <row r="413" spans="1:14" ht="33" x14ac:dyDescent="0.25">
      <c r="A413" s="9">
        <v>304</v>
      </c>
      <c r="B413" s="7" t="s">
        <v>49</v>
      </c>
      <c r="C413" s="55">
        <v>200</v>
      </c>
      <c r="D413" s="8">
        <v>3</v>
      </c>
      <c r="E413" s="8">
        <v>2.8</v>
      </c>
      <c r="F413" s="8">
        <v>16.600000000000001</v>
      </c>
      <c r="G413" s="8">
        <v>101</v>
      </c>
      <c r="H413" s="2">
        <v>105.86</v>
      </c>
      <c r="I413" s="2">
        <v>12.18</v>
      </c>
      <c r="J413" s="2">
        <v>0.11</v>
      </c>
      <c r="K413" s="2">
        <v>0.03</v>
      </c>
      <c r="L413" s="2">
        <v>0.12</v>
      </c>
      <c r="M413" s="8">
        <v>0.52</v>
      </c>
    </row>
    <row r="414" spans="1:14" ht="16.5" x14ac:dyDescent="0.25">
      <c r="A414" s="4"/>
      <c r="B414" s="10" t="s">
        <v>17</v>
      </c>
      <c r="C414" s="55">
        <f t="shared" ref="C414:M414" si="35">SUM(C408:C413)</f>
        <v>630</v>
      </c>
      <c r="D414" s="29">
        <f t="shared" si="35"/>
        <v>23.249999999999996</v>
      </c>
      <c r="E414" s="29">
        <f t="shared" si="35"/>
        <v>31.9</v>
      </c>
      <c r="F414" s="29">
        <f t="shared" si="35"/>
        <v>86.25</v>
      </c>
      <c r="G414" s="82">
        <f t="shared" si="35"/>
        <v>801</v>
      </c>
      <c r="H414" s="29">
        <f t="shared" si="35"/>
        <v>485.46000000000004</v>
      </c>
      <c r="I414" s="29">
        <f t="shared" si="35"/>
        <v>177.70000000000002</v>
      </c>
      <c r="J414" s="29">
        <f t="shared" si="35"/>
        <v>7.54</v>
      </c>
      <c r="K414" s="29">
        <f t="shared" si="35"/>
        <v>0.77700000000000014</v>
      </c>
      <c r="L414" s="29">
        <f t="shared" si="35"/>
        <v>0.80300000000000005</v>
      </c>
      <c r="M414" s="29">
        <f t="shared" si="35"/>
        <v>12.26</v>
      </c>
    </row>
    <row r="415" spans="1:14" ht="16.5" x14ac:dyDescent="0.25">
      <c r="A415" s="33" t="s">
        <v>240</v>
      </c>
      <c r="B415" s="5" t="s">
        <v>241</v>
      </c>
      <c r="C415" s="6"/>
      <c r="D415" s="2"/>
      <c r="E415" s="2"/>
      <c r="F415" s="2"/>
      <c r="G415" s="2"/>
      <c r="H415" s="2"/>
      <c r="I415" s="2"/>
      <c r="J415" s="2"/>
      <c r="K415" s="8"/>
      <c r="L415" s="8"/>
      <c r="M415" s="8"/>
    </row>
    <row r="416" spans="1:14" ht="16.5" x14ac:dyDescent="0.25">
      <c r="A416" s="38">
        <v>27</v>
      </c>
      <c r="B416" s="50" t="s">
        <v>257</v>
      </c>
      <c r="C416" s="55">
        <v>100</v>
      </c>
      <c r="D416" s="2">
        <v>0.8</v>
      </c>
      <c r="E416" s="2">
        <v>5</v>
      </c>
      <c r="F416" s="2">
        <v>7.4</v>
      </c>
      <c r="G416" s="2">
        <v>80</v>
      </c>
      <c r="H416" s="2">
        <v>22.78</v>
      </c>
      <c r="I416" s="2">
        <v>12.62</v>
      </c>
      <c r="J416" s="2">
        <v>1.29</v>
      </c>
      <c r="K416" s="2">
        <v>0.02</v>
      </c>
      <c r="L416" s="2">
        <v>0.02</v>
      </c>
      <c r="M416" s="2">
        <v>3.94</v>
      </c>
    </row>
    <row r="417" spans="1:13" ht="33" x14ac:dyDescent="0.25">
      <c r="A417" s="38">
        <v>55</v>
      </c>
      <c r="B417" s="7" t="s">
        <v>286</v>
      </c>
      <c r="C417" s="56">
        <v>260</v>
      </c>
      <c r="D417" s="2">
        <v>2</v>
      </c>
      <c r="E417" s="2">
        <v>6.2</v>
      </c>
      <c r="F417" s="2">
        <v>8.8000000000000007</v>
      </c>
      <c r="G417" s="2">
        <v>103</v>
      </c>
      <c r="H417" s="2">
        <v>41.63</v>
      </c>
      <c r="I417" s="2">
        <v>19.91</v>
      </c>
      <c r="J417" s="2">
        <v>0.73</v>
      </c>
      <c r="K417" s="2">
        <v>0.06</v>
      </c>
      <c r="L417" s="2">
        <v>0.06</v>
      </c>
      <c r="M417" s="2">
        <v>12.01</v>
      </c>
    </row>
    <row r="418" spans="1:13" ht="16.5" x14ac:dyDescent="0.25">
      <c r="A418" s="9">
        <v>132</v>
      </c>
      <c r="B418" s="50" t="s">
        <v>258</v>
      </c>
      <c r="C418" s="55">
        <v>100</v>
      </c>
      <c r="D418" s="2">
        <v>26.1</v>
      </c>
      <c r="E418" s="2">
        <v>24.6</v>
      </c>
      <c r="F418" s="2">
        <v>0.3</v>
      </c>
      <c r="G418" s="2">
        <v>327</v>
      </c>
      <c r="H418" s="2">
        <v>27.03</v>
      </c>
      <c r="I418" s="2">
        <v>24.56</v>
      </c>
      <c r="J418" s="2">
        <v>2.1800000000000002</v>
      </c>
      <c r="K418" s="2">
        <v>0.08</v>
      </c>
      <c r="L418" s="2">
        <v>0.18</v>
      </c>
      <c r="M418" s="2">
        <v>1.25</v>
      </c>
    </row>
    <row r="419" spans="1:13" ht="16.5" x14ac:dyDescent="0.25">
      <c r="A419" s="9">
        <v>158</v>
      </c>
      <c r="B419" s="51" t="s">
        <v>259</v>
      </c>
      <c r="C419" s="55">
        <v>185</v>
      </c>
      <c r="D419" s="2">
        <v>3.1</v>
      </c>
      <c r="E419" s="2">
        <v>11.6</v>
      </c>
      <c r="F419" s="2">
        <v>17.100000000000001</v>
      </c>
      <c r="G419" s="2">
        <v>192</v>
      </c>
      <c r="H419" s="2">
        <v>42.14</v>
      </c>
      <c r="I419" s="2">
        <v>35.99</v>
      </c>
      <c r="J419" s="2">
        <v>1.28</v>
      </c>
      <c r="K419" s="8">
        <v>0.09</v>
      </c>
      <c r="L419" s="8">
        <v>0.08</v>
      </c>
      <c r="M419" s="8">
        <v>9.68</v>
      </c>
    </row>
    <row r="420" spans="1:13" ht="16.5" x14ac:dyDescent="0.25">
      <c r="A420" s="9">
        <v>310</v>
      </c>
      <c r="B420" s="7" t="s">
        <v>242</v>
      </c>
      <c r="C420" s="55">
        <v>200</v>
      </c>
      <c r="D420" s="2">
        <v>0.5</v>
      </c>
      <c r="E420" s="2">
        <v>0.1</v>
      </c>
      <c r="F420" s="2">
        <v>30.9</v>
      </c>
      <c r="G420" s="2">
        <v>123</v>
      </c>
      <c r="H420" s="2">
        <v>14.19</v>
      </c>
      <c r="I420" s="2">
        <v>8.07</v>
      </c>
      <c r="J420" s="2">
        <v>0.89</v>
      </c>
      <c r="K420" s="2">
        <v>0.06</v>
      </c>
      <c r="L420" s="2">
        <v>0.19</v>
      </c>
      <c r="M420" s="2">
        <v>0.11</v>
      </c>
    </row>
    <row r="421" spans="1:13" ht="16.5" x14ac:dyDescent="0.25">
      <c r="A421" s="4" t="s">
        <v>302</v>
      </c>
      <c r="B421" s="7" t="s">
        <v>24</v>
      </c>
      <c r="C421" s="55">
        <v>100</v>
      </c>
      <c r="D421" s="2">
        <v>7.9</v>
      </c>
      <c r="E421" s="2">
        <v>1</v>
      </c>
      <c r="F421" s="2">
        <v>48.3</v>
      </c>
      <c r="G421" s="2">
        <v>246</v>
      </c>
      <c r="H421" s="2">
        <v>23</v>
      </c>
      <c r="I421" s="2">
        <v>33</v>
      </c>
      <c r="J421" s="2">
        <v>2</v>
      </c>
      <c r="K421" s="2">
        <v>0.16</v>
      </c>
      <c r="L421" s="2">
        <v>0.06</v>
      </c>
      <c r="M421" s="2">
        <v>0</v>
      </c>
    </row>
    <row r="422" spans="1:13" ht="16.5" x14ac:dyDescent="0.25">
      <c r="A422" s="4" t="s">
        <v>304</v>
      </c>
      <c r="B422" s="7" t="s">
        <v>25</v>
      </c>
      <c r="C422" s="59">
        <v>120</v>
      </c>
      <c r="D422" s="2">
        <v>7.92</v>
      </c>
      <c r="E422" s="2">
        <v>1.44</v>
      </c>
      <c r="F422" s="2">
        <v>40.08</v>
      </c>
      <c r="G422" s="2">
        <v>231.6</v>
      </c>
      <c r="H422" s="2">
        <v>42</v>
      </c>
      <c r="I422" s="2">
        <v>56.4</v>
      </c>
      <c r="J422" s="2">
        <v>4.68</v>
      </c>
      <c r="K422" s="8">
        <v>0.21</v>
      </c>
      <c r="L422" s="8">
        <v>0.09</v>
      </c>
      <c r="M422" s="8">
        <v>0</v>
      </c>
    </row>
    <row r="423" spans="1:13" ht="16.5" x14ac:dyDescent="0.25">
      <c r="A423" s="33"/>
      <c r="B423" s="10" t="s">
        <v>17</v>
      </c>
      <c r="C423" s="55">
        <f t="shared" ref="C423:M423" si="36">SUM(C416:C422)</f>
        <v>1065</v>
      </c>
      <c r="D423" s="14">
        <f t="shared" si="36"/>
        <v>48.32</v>
      </c>
      <c r="E423" s="14">
        <f t="shared" si="36"/>
        <v>49.94</v>
      </c>
      <c r="F423" s="14">
        <f t="shared" si="36"/>
        <v>152.88</v>
      </c>
      <c r="G423" s="67">
        <f t="shared" si="36"/>
        <v>1302.5999999999999</v>
      </c>
      <c r="H423" s="14">
        <f t="shared" si="36"/>
        <v>212.76999999999998</v>
      </c>
      <c r="I423" s="14">
        <f t="shared" si="36"/>
        <v>190.55</v>
      </c>
      <c r="J423" s="14">
        <f t="shared" si="36"/>
        <v>13.05</v>
      </c>
      <c r="K423" s="14">
        <f t="shared" si="36"/>
        <v>0.67999999999999994</v>
      </c>
      <c r="L423" s="14">
        <f t="shared" si="36"/>
        <v>0.68</v>
      </c>
      <c r="M423" s="14">
        <f t="shared" si="36"/>
        <v>26.99</v>
      </c>
    </row>
    <row r="424" spans="1:13" ht="33" x14ac:dyDescent="0.25">
      <c r="A424" s="33"/>
      <c r="B424" s="5" t="s">
        <v>243</v>
      </c>
      <c r="C424" s="6"/>
      <c r="D424" s="2"/>
      <c r="E424" s="2"/>
      <c r="F424" s="2"/>
      <c r="G424" s="2"/>
      <c r="H424" s="2"/>
      <c r="I424" s="2"/>
      <c r="J424" s="2"/>
      <c r="K424" s="8"/>
      <c r="L424" s="8"/>
      <c r="M424" s="8"/>
    </row>
    <row r="425" spans="1:13" ht="50.25" x14ac:dyDescent="0.25">
      <c r="A425" s="33" t="s">
        <v>244</v>
      </c>
      <c r="B425" s="7" t="s">
        <v>260</v>
      </c>
      <c r="C425" s="55">
        <v>50</v>
      </c>
      <c r="D425" s="2">
        <v>2.7</v>
      </c>
      <c r="E425" s="2">
        <v>10</v>
      </c>
      <c r="F425" s="2">
        <v>26</v>
      </c>
      <c r="G425" s="2">
        <v>205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</row>
    <row r="426" spans="1:13" ht="16.5" x14ac:dyDescent="0.25">
      <c r="A426" s="33"/>
      <c r="B426" s="7" t="s">
        <v>270</v>
      </c>
      <c r="C426" s="55">
        <v>200</v>
      </c>
      <c r="D426" s="2">
        <v>5.5</v>
      </c>
      <c r="E426" s="2">
        <v>4.9000000000000004</v>
      </c>
      <c r="F426" s="2">
        <v>25.5</v>
      </c>
      <c r="G426" s="49">
        <v>163</v>
      </c>
      <c r="H426" s="49">
        <v>2316.64</v>
      </c>
      <c r="I426" s="49">
        <v>25.48</v>
      </c>
      <c r="J426" s="49">
        <v>0.2</v>
      </c>
      <c r="K426" s="2">
        <v>0.06</v>
      </c>
      <c r="L426" s="2">
        <v>0.59</v>
      </c>
      <c r="M426" s="2">
        <v>1.18</v>
      </c>
    </row>
    <row r="427" spans="1:13" s="73" customFormat="1" ht="16.5" x14ac:dyDescent="0.25">
      <c r="A427" s="33"/>
      <c r="B427" s="7" t="s">
        <v>272</v>
      </c>
      <c r="C427" s="63">
        <v>100</v>
      </c>
      <c r="D427" s="2">
        <v>1.5</v>
      </c>
      <c r="E427" s="2">
        <v>0.2</v>
      </c>
      <c r="F427" s="2">
        <v>8.1</v>
      </c>
      <c r="G427" s="2">
        <v>84</v>
      </c>
      <c r="H427" s="2">
        <v>8</v>
      </c>
      <c r="I427" s="2">
        <v>42</v>
      </c>
      <c r="J427" s="2">
        <v>0.6</v>
      </c>
      <c r="K427" s="2">
        <v>0.9</v>
      </c>
      <c r="L427" s="2">
        <v>0.2</v>
      </c>
      <c r="M427" s="2">
        <v>8.1</v>
      </c>
    </row>
    <row r="428" spans="1:13" ht="16.5" x14ac:dyDescent="0.25">
      <c r="A428" s="33"/>
      <c r="B428" s="10" t="s">
        <v>17</v>
      </c>
      <c r="C428" s="55">
        <f t="shared" ref="C428:M428" si="37">SUM(C425:C427)</f>
        <v>350</v>
      </c>
      <c r="D428" s="2">
        <f t="shared" si="37"/>
        <v>9.6999999999999993</v>
      </c>
      <c r="E428" s="2">
        <f t="shared" si="37"/>
        <v>15.1</v>
      </c>
      <c r="F428" s="2">
        <f t="shared" si="37"/>
        <v>59.6</v>
      </c>
      <c r="G428" s="56">
        <f t="shared" si="37"/>
        <v>452</v>
      </c>
      <c r="H428" s="49">
        <f t="shared" si="37"/>
        <v>2324.64</v>
      </c>
      <c r="I428" s="49">
        <f t="shared" si="37"/>
        <v>67.48</v>
      </c>
      <c r="J428" s="49">
        <f t="shared" si="37"/>
        <v>0.8</v>
      </c>
      <c r="K428" s="2">
        <f t="shared" si="37"/>
        <v>0.96</v>
      </c>
      <c r="L428" s="2">
        <f t="shared" si="37"/>
        <v>0.79</v>
      </c>
      <c r="M428" s="2">
        <f t="shared" si="37"/>
        <v>9.2799999999999994</v>
      </c>
    </row>
    <row r="429" spans="1:13" ht="16.5" x14ac:dyDescent="0.25">
      <c r="A429" s="33"/>
      <c r="B429" s="5" t="s">
        <v>245</v>
      </c>
      <c r="C429" s="6"/>
      <c r="D429" s="2"/>
      <c r="E429" s="2"/>
      <c r="F429" s="2"/>
      <c r="G429" s="2"/>
      <c r="H429" s="2"/>
      <c r="I429" s="2"/>
      <c r="J429" s="2"/>
      <c r="K429" s="8"/>
      <c r="L429" s="8"/>
      <c r="M429" s="8"/>
    </row>
    <row r="430" spans="1:13" ht="16.5" x14ac:dyDescent="0.25">
      <c r="A430" s="33"/>
      <c r="B430" s="5" t="s">
        <v>246</v>
      </c>
      <c r="C430" s="6"/>
      <c r="D430" s="2"/>
      <c r="E430" s="2"/>
      <c r="F430" s="2"/>
      <c r="G430" s="2"/>
      <c r="H430" s="2"/>
      <c r="I430" s="2"/>
      <c r="J430" s="2"/>
      <c r="K430" s="8"/>
      <c r="L430" s="8"/>
      <c r="M430" s="8"/>
    </row>
    <row r="431" spans="1:13" ht="16.5" x14ac:dyDescent="0.25">
      <c r="A431" s="33" t="s">
        <v>247</v>
      </c>
      <c r="B431" s="10" t="s">
        <v>248</v>
      </c>
      <c r="C431" s="6"/>
      <c r="D431" s="29"/>
      <c r="E431" s="29"/>
      <c r="F431" s="29"/>
      <c r="G431" s="82">
        <f>G414+G423+G428</f>
        <v>2555.6</v>
      </c>
      <c r="H431" s="29"/>
      <c r="I431" s="29"/>
      <c r="J431" s="29"/>
      <c r="K431" s="29"/>
      <c r="L431" s="29"/>
      <c r="M431" s="29"/>
    </row>
  </sheetData>
  <mergeCells count="97">
    <mergeCell ref="A1:N1"/>
    <mergeCell ref="A2:N2"/>
    <mergeCell ref="A3:N3"/>
    <mergeCell ref="A4:A5"/>
    <mergeCell ref="B4:B5"/>
    <mergeCell ref="C4:C5"/>
    <mergeCell ref="D4:F4"/>
    <mergeCell ref="K4:M4"/>
    <mergeCell ref="G5:G6"/>
    <mergeCell ref="H4:J4"/>
    <mergeCell ref="A60:N60"/>
    <mergeCell ref="A61:N61"/>
    <mergeCell ref="A62:N62"/>
    <mergeCell ref="A63:A64"/>
    <mergeCell ref="B63:B64"/>
    <mergeCell ref="C63:C64"/>
    <mergeCell ref="D63:F63"/>
    <mergeCell ref="K63:M63"/>
    <mergeCell ref="G64:G65"/>
    <mergeCell ref="H63:J63"/>
    <mergeCell ref="A101:N101"/>
    <mergeCell ref="A102:N102"/>
    <mergeCell ref="A103:N103"/>
    <mergeCell ref="A104:A105"/>
    <mergeCell ref="B104:B105"/>
    <mergeCell ref="C104:C105"/>
    <mergeCell ref="D104:F104"/>
    <mergeCell ref="K104:M104"/>
    <mergeCell ref="G105:G106"/>
    <mergeCell ref="H104:J104"/>
    <mergeCell ref="A171:N171"/>
    <mergeCell ref="A172:N172"/>
    <mergeCell ref="A173:N173"/>
    <mergeCell ref="A174:A175"/>
    <mergeCell ref="B174:B175"/>
    <mergeCell ref="C174:C175"/>
    <mergeCell ref="D174:F174"/>
    <mergeCell ref="G175:G176"/>
    <mergeCell ref="K174:M174"/>
    <mergeCell ref="H174:J174"/>
    <mergeCell ref="A210:N210"/>
    <mergeCell ref="A211:N211"/>
    <mergeCell ref="A212:A213"/>
    <mergeCell ref="B212:B213"/>
    <mergeCell ref="C212:C213"/>
    <mergeCell ref="D212:F212"/>
    <mergeCell ref="K212:M212"/>
    <mergeCell ref="G213:G214"/>
    <mergeCell ref="H212:J212"/>
    <mergeCell ref="A247:N247"/>
    <mergeCell ref="A248:N248"/>
    <mergeCell ref="A249:N249"/>
    <mergeCell ref="A250:A251"/>
    <mergeCell ref="B250:B251"/>
    <mergeCell ref="C250:C251"/>
    <mergeCell ref="D250:F250"/>
    <mergeCell ref="K250:M250"/>
    <mergeCell ref="G251:G252"/>
    <mergeCell ref="H250:J250"/>
    <mergeCell ref="A286:N286"/>
    <mergeCell ref="A287:N287"/>
    <mergeCell ref="A288:A289"/>
    <mergeCell ref="B288:B289"/>
    <mergeCell ref="C288:C289"/>
    <mergeCell ref="D288:F288"/>
    <mergeCell ref="G289:G290"/>
    <mergeCell ref="K288:M288"/>
    <mergeCell ref="H288:J288"/>
    <mergeCell ref="A325:N325"/>
    <mergeCell ref="A326:N326"/>
    <mergeCell ref="A327:A328"/>
    <mergeCell ref="B327:B328"/>
    <mergeCell ref="C327:C328"/>
    <mergeCell ref="D327:F327"/>
    <mergeCell ref="G328:G329"/>
    <mergeCell ref="K327:M327"/>
    <mergeCell ref="H327:J327"/>
    <mergeCell ref="A363:N363"/>
    <mergeCell ref="A364:N364"/>
    <mergeCell ref="A365:N365"/>
    <mergeCell ref="A366:A367"/>
    <mergeCell ref="B366:B367"/>
    <mergeCell ref="C366:C367"/>
    <mergeCell ref="D366:F366"/>
    <mergeCell ref="G367:G368"/>
    <mergeCell ref="K366:M366"/>
    <mergeCell ref="H366:J366"/>
    <mergeCell ref="A401:N401"/>
    <mergeCell ref="A402:N402"/>
    <mergeCell ref="A403:N403"/>
    <mergeCell ref="A404:A405"/>
    <mergeCell ref="B404:B405"/>
    <mergeCell ref="C404:C405"/>
    <mergeCell ref="D404:F404"/>
    <mergeCell ref="G405:G406"/>
    <mergeCell ref="K404:M404"/>
    <mergeCell ref="H404:J404"/>
  </mergeCells>
  <pageMargins left="0.39" right="0.35" top="0.32" bottom="0.32" header="0.49" footer="0.4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134</cp:revision>
  <cp:lastPrinted>2025-02-10T10:05:44Z</cp:lastPrinted>
  <dcterms:created xsi:type="dcterms:W3CDTF">2016-02-18T06:19:00Z</dcterms:created>
  <dcterms:modified xsi:type="dcterms:W3CDTF">2025-11-11T03:36:15Z</dcterms:modified>
</cp:coreProperties>
</file>