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2023-2024\"/>
    </mc:Choice>
  </mc:AlternateContent>
  <xr:revisionPtr revIDLastSave="0" documentId="8_{B904827D-E50F-4387-9918-E501953FD30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77" i="1" l="1"/>
  <c r="A177" i="1"/>
  <c r="L176" i="1"/>
  <c r="J176" i="1"/>
  <c r="I176" i="1"/>
  <c r="H176" i="1"/>
  <c r="G176" i="1"/>
  <c r="F176" i="1"/>
  <c r="B167" i="1"/>
  <c r="A167" i="1"/>
  <c r="L166" i="1"/>
  <c r="J166" i="1"/>
  <c r="J177" i="1" s="1"/>
  <c r="I166" i="1"/>
  <c r="I177" i="1" s="1"/>
  <c r="H166" i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9" i="1"/>
  <c r="A149" i="1"/>
  <c r="L148" i="1"/>
  <c r="J148" i="1"/>
  <c r="J158" i="1" s="1"/>
  <c r="I148" i="1"/>
  <c r="I158" i="1" s="1"/>
  <c r="H148" i="1"/>
  <c r="H158" i="1" s="1"/>
  <c r="G148" i="1"/>
  <c r="G158" i="1" s="1"/>
  <c r="F148" i="1"/>
  <c r="B140" i="1"/>
  <c r="A140" i="1"/>
  <c r="L139" i="1"/>
  <c r="J139" i="1"/>
  <c r="I139" i="1"/>
  <c r="H139" i="1"/>
  <c r="G139" i="1"/>
  <c r="F139" i="1"/>
  <c r="B130" i="1"/>
  <c r="A130" i="1"/>
  <c r="L129" i="1"/>
  <c r="J129" i="1"/>
  <c r="I129" i="1"/>
  <c r="I140" i="1" s="1"/>
  <c r="H129" i="1"/>
  <c r="H140" i="1" s="1"/>
  <c r="G129" i="1"/>
  <c r="G140" i="1" s="1"/>
  <c r="F129" i="1"/>
  <c r="F140" i="1" s="1"/>
  <c r="B122" i="1"/>
  <c r="A122" i="1"/>
  <c r="L121" i="1"/>
  <c r="J121" i="1"/>
  <c r="I121" i="1"/>
  <c r="H121" i="1"/>
  <c r="G121" i="1"/>
  <c r="F121" i="1"/>
  <c r="B113" i="1"/>
  <c r="A113" i="1"/>
  <c r="L112" i="1"/>
  <c r="J112" i="1"/>
  <c r="J122" i="1" s="1"/>
  <c r="I112" i="1"/>
  <c r="I122" i="1" s="1"/>
  <c r="H112" i="1"/>
  <c r="G112" i="1"/>
  <c r="G122" i="1" s="1"/>
  <c r="F112" i="1"/>
  <c r="F122" i="1" s="1"/>
  <c r="B105" i="1"/>
  <c r="A105" i="1"/>
  <c r="L104" i="1"/>
  <c r="J104" i="1"/>
  <c r="I104" i="1"/>
  <c r="H104" i="1"/>
  <c r="G104" i="1"/>
  <c r="F104" i="1"/>
  <c r="B97" i="1"/>
  <c r="A97" i="1"/>
  <c r="L96" i="1"/>
  <c r="J96" i="1"/>
  <c r="J105" i="1" s="1"/>
  <c r="I96" i="1"/>
  <c r="I105" i="1" s="1"/>
  <c r="H96" i="1"/>
  <c r="H105" i="1" s="1"/>
  <c r="G96" i="1"/>
  <c r="G105" i="1" s="1"/>
  <c r="F96" i="1"/>
  <c r="B89" i="1"/>
  <c r="A89" i="1"/>
  <c r="L88" i="1"/>
  <c r="J88" i="1"/>
  <c r="I88" i="1"/>
  <c r="H88" i="1"/>
  <c r="G88" i="1"/>
  <c r="F88" i="1"/>
  <c r="B79" i="1"/>
  <c r="A79" i="1"/>
  <c r="L78" i="1"/>
  <c r="J78" i="1"/>
  <c r="I78" i="1"/>
  <c r="I89" i="1" s="1"/>
  <c r="H78" i="1"/>
  <c r="H89" i="1" s="1"/>
  <c r="G78" i="1"/>
  <c r="G89" i="1" s="1"/>
  <c r="F78" i="1"/>
  <c r="F89" i="1" s="1"/>
  <c r="B71" i="1"/>
  <c r="A71" i="1"/>
  <c r="L70" i="1"/>
  <c r="J70" i="1"/>
  <c r="I70" i="1"/>
  <c r="H70" i="1"/>
  <c r="G70" i="1"/>
  <c r="F70" i="1"/>
  <c r="B62" i="1"/>
  <c r="A62" i="1"/>
  <c r="L61" i="1"/>
  <c r="J61" i="1"/>
  <c r="J71" i="1" s="1"/>
  <c r="I61" i="1"/>
  <c r="I71" i="1" s="1"/>
  <c r="H61" i="1"/>
  <c r="G61" i="1"/>
  <c r="F61" i="1"/>
  <c r="F71" i="1" s="1"/>
  <c r="B53" i="1"/>
  <c r="A53" i="1"/>
  <c r="L52" i="1"/>
  <c r="J52" i="1"/>
  <c r="I52" i="1"/>
  <c r="H52" i="1"/>
  <c r="G52" i="1"/>
  <c r="F52" i="1"/>
  <c r="B45" i="1"/>
  <c r="A45" i="1"/>
  <c r="L44" i="1"/>
  <c r="J44" i="1"/>
  <c r="I44" i="1"/>
  <c r="I53" i="1" s="1"/>
  <c r="H44" i="1"/>
  <c r="H53" i="1" s="1"/>
  <c r="G44" i="1"/>
  <c r="G53" i="1" s="1"/>
  <c r="F44" i="1"/>
  <c r="B36" i="1"/>
  <c r="A36" i="1"/>
  <c r="L35" i="1"/>
  <c r="J35" i="1"/>
  <c r="I35" i="1"/>
  <c r="H35" i="1"/>
  <c r="G35" i="1"/>
  <c r="F35" i="1"/>
  <c r="B29" i="1"/>
  <c r="A29" i="1"/>
  <c r="L28" i="1"/>
  <c r="J28" i="1"/>
  <c r="I28" i="1"/>
  <c r="H28" i="1"/>
  <c r="H36" i="1" s="1"/>
  <c r="G28" i="1"/>
  <c r="G36" i="1" s="1"/>
  <c r="F28" i="1"/>
  <c r="B21" i="1"/>
  <c r="A21" i="1"/>
  <c r="L20" i="1"/>
  <c r="J20" i="1"/>
  <c r="I20" i="1"/>
  <c r="H20" i="1"/>
  <c r="G20" i="1"/>
  <c r="F20" i="1"/>
  <c r="B13" i="1"/>
  <c r="A13" i="1"/>
  <c r="L12" i="1"/>
  <c r="J12" i="1"/>
  <c r="I12" i="1"/>
  <c r="H12" i="1"/>
  <c r="G12" i="1"/>
  <c r="F12" i="1"/>
  <c r="L177" i="1" l="1"/>
  <c r="L158" i="1"/>
  <c r="L140" i="1"/>
  <c r="L122" i="1"/>
  <c r="L105" i="1"/>
  <c r="L89" i="1"/>
  <c r="L71" i="1"/>
  <c r="L36" i="1"/>
  <c r="L21" i="1"/>
  <c r="J53" i="1"/>
  <c r="F36" i="1"/>
  <c r="I21" i="1"/>
  <c r="J21" i="1"/>
  <c r="F21" i="1"/>
  <c r="I36" i="1"/>
  <c r="L53" i="1"/>
  <c r="G71" i="1"/>
  <c r="J36" i="1"/>
  <c r="F53" i="1"/>
  <c r="H71" i="1"/>
  <c r="J89" i="1"/>
  <c r="F105" i="1"/>
  <c r="H122" i="1"/>
  <c r="J140" i="1"/>
  <c r="F158" i="1"/>
  <c r="H177" i="1"/>
  <c r="H21" i="1"/>
  <c r="G21" i="1"/>
  <c r="L178" i="1" l="1"/>
  <c r="I178" i="1"/>
  <c r="H178" i="1"/>
  <c r="G178" i="1"/>
  <c r="F178" i="1"/>
  <c r="J178" i="1"/>
</calcChain>
</file>

<file path=xl/sharedStrings.xml><?xml version="1.0" encoding="utf-8"?>
<sst xmlns="http://schemas.openxmlformats.org/spreadsheetml/2006/main" count="381" uniqueCount="159">
  <si>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</si>
  <si>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</si>
  <si>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</si>
  <si>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</si>
  <si>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</si>
  <si>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</si>
  <si>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</si>
  <si>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</si>
  <si>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</si>
  <si>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</si>
  <si>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</si>
  <si>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</si>
  <si>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</si>
  <si>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</si>
  <si>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</si>
  <si>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</si>
  <si>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</si>
  <si>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</si>
  <si>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</si>
  <si>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</si>
  <si>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</si>
  <si>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</si>
  <si>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</si>
  <si>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</si>
  <si>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</si>
  <si>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</si>
  <si>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</si>
  <si>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</si>
  <si>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</si>
  <si>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</si>
  <si>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</si>
  <si>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</si>
  <si>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</si>
  <si>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</si>
  <si>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</si>
  <si>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</si>
  <si>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</si>
  <si>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</si>
  <si>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</si>
  <si>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 "Екатеринбургская школа-интернат №12"</t>
  </si>
  <si>
    <t>Директор</t>
  </si>
  <si>
    <t>Веригина М.Б.</t>
  </si>
  <si>
    <t>батон</t>
  </si>
  <si>
    <t>масло сл.</t>
  </si>
  <si>
    <t>каша ячневая молочная</t>
  </si>
  <si>
    <t>салат "витаминный"</t>
  </si>
  <si>
    <t>чай с молоком</t>
  </si>
  <si>
    <t>сыр</t>
  </si>
  <si>
    <t>131 тк</t>
  </si>
  <si>
    <t>142тк</t>
  </si>
  <si>
    <t>6тк</t>
  </si>
  <si>
    <t>салат из овощей</t>
  </si>
  <si>
    <t>Рассольник Ленинградский со сметаной</t>
  </si>
  <si>
    <t>250/10</t>
  </si>
  <si>
    <t>Рыба запеченая в омлете</t>
  </si>
  <si>
    <t>Картофельное пюре</t>
  </si>
  <si>
    <t>№89тк</t>
  </si>
  <si>
    <t>№50 тк</t>
  </si>
  <si>
    <t xml:space="preserve">№25 тк </t>
  </si>
  <si>
    <t>№102тк</t>
  </si>
  <si>
    <t>Напиток шиповника</t>
  </si>
  <si>
    <t>№144тк</t>
  </si>
  <si>
    <t>Каша овсяная молочная</t>
  </si>
  <si>
    <t>№132 тк</t>
  </si>
  <si>
    <t>Тефтели с соусом</t>
  </si>
  <si>
    <t>Кофейный напиток с молоком</t>
  </si>
  <si>
    <t>№ 130</t>
  </si>
  <si>
    <t>№136</t>
  </si>
  <si>
    <t>Батон</t>
  </si>
  <si>
    <t>Салат "Осенний"</t>
  </si>
  <si>
    <t>№3 тк</t>
  </si>
  <si>
    <t>Суп картофельный с рыбой</t>
  </si>
  <si>
    <t>№40 тк</t>
  </si>
  <si>
    <t>Рагу  из курицы</t>
  </si>
  <si>
    <t>№489  2004г</t>
  </si>
  <si>
    <t>Сок</t>
  </si>
  <si>
    <t>Каша пшенная молочная</t>
  </si>
  <si>
    <t>№133</t>
  </si>
  <si>
    <t>яблоко</t>
  </si>
  <si>
    <t>Какао с молоком</t>
  </si>
  <si>
    <t>№135тк</t>
  </si>
  <si>
    <t>Яйцо вареное</t>
  </si>
  <si>
    <t>1шт</t>
  </si>
  <si>
    <t>Салат из квашеной капусты</t>
  </si>
  <si>
    <t>Суп картофельный с горохом</t>
  </si>
  <si>
    <t>Гуляш</t>
  </si>
  <si>
    <t>Макароны отварные</t>
  </si>
  <si>
    <t>Напиток из кураги</t>
  </si>
  <si>
    <t>№20 тк</t>
  </si>
  <si>
    <t>№43 тк</t>
  </si>
  <si>
    <t>№57 тк</t>
  </si>
  <si>
    <t>№123 тк</t>
  </si>
  <si>
    <t>№143 тк</t>
  </si>
  <si>
    <t>№126 тк</t>
  </si>
  <si>
    <t>Каша гречневая молочная</t>
  </si>
  <si>
    <t>Чай с сахаром</t>
  </si>
  <si>
    <t>Тефтели рыбные</t>
  </si>
  <si>
    <t>№394 2004г</t>
  </si>
  <si>
    <t>Салат из редьки и моркови</t>
  </si>
  <si>
    <t>№32 2004г</t>
  </si>
  <si>
    <t>Суп картофельный с макаронами с курой</t>
  </si>
  <si>
    <t>№41 тк</t>
  </si>
  <si>
    <t>Запеканка картофельная с мясом</t>
  </si>
  <si>
    <t>№81 тк</t>
  </si>
  <si>
    <t>Компот из фруктов</t>
  </si>
  <si>
    <t>№151</t>
  </si>
  <si>
    <t>Каша молочная пшеничная</t>
  </si>
  <si>
    <t>№134 тк</t>
  </si>
  <si>
    <t>Омлет натуральный</t>
  </si>
  <si>
    <t>№118тк</t>
  </si>
  <si>
    <t>№111 тк</t>
  </si>
  <si>
    <t>Икра баклажанная</t>
  </si>
  <si>
    <t>№76 2004г</t>
  </si>
  <si>
    <t>Суп пюре из овощей с гренками</t>
  </si>
  <si>
    <t>Мясо тушеное в соусе</t>
  </si>
  <si>
    <t>Греча рассыпчатая</t>
  </si>
  <si>
    <t>Компот из сухофруктов</t>
  </si>
  <si>
    <t>№35 тк</t>
  </si>
  <si>
    <t>№74 тк</t>
  </si>
  <si>
    <t>Биточки из индейки</t>
  </si>
  <si>
    <t>№66 тк</t>
  </si>
  <si>
    <t>Винегрет овощной</t>
  </si>
  <si>
    <t>Суп крестьянский с крупой со сметаной с мясом</t>
  </si>
  <si>
    <t>250/10/20</t>
  </si>
  <si>
    <t>Рыба тушеная в томате с овощами</t>
  </si>
  <si>
    <t>№28 тк</t>
  </si>
  <si>
    <t>№36 тк</t>
  </si>
  <si>
    <t>№92 тк</t>
  </si>
  <si>
    <t>Каша кукурузная молочная</t>
  </si>
  <si>
    <t>Омлет с сыром</t>
  </si>
  <si>
    <t>Икра кабачковая</t>
  </si>
  <si>
    <t>Запеканка  пикантная</t>
  </si>
  <si>
    <t>№62 тк</t>
  </si>
  <si>
    <t>Напиток из ягод</t>
  </si>
  <si>
    <t>№77 2004г</t>
  </si>
  <si>
    <t>№152 тк</t>
  </si>
  <si>
    <t>№120 тк</t>
  </si>
  <si>
    <t>№127 тк</t>
  </si>
  <si>
    <t>Суфле рыбное</t>
  </si>
  <si>
    <t>396тк</t>
  </si>
  <si>
    <t>№96 тк</t>
  </si>
  <si>
    <t>Салат "Нежный"</t>
  </si>
  <si>
    <t>Бифштекс "Школьный"</t>
  </si>
  <si>
    <t>Капуста тушеная</t>
  </si>
  <si>
    <t>№99 тк</t>
  </si>
  <si>
    <t>№47тк</t>
  </si>
  <si>
    <t>№15тк</t>
  </si>
  <si>
    <t>Котлета мясная</t>
  </si>
  <si>
    <t>Каша рисовая</t>
  </si>
  <si>
    <t>№133 тк</t>
  </si>
  <si>
    <t>Салат из редиса</t>
  </si>
  <si>
    <t>Борщ с капустой и картофелм со сметаной</t>
  </si>
  <si>
    <t>Азу</t>
  </si>
  <si>
    <t>№47 тк</t>
  </si>
  <si>
    <t>№63 тк</t>
  </si>
  <si>
    <t>Щи со свежей капустой со сметаной</t>
  </si>
  <si>
    <t>Бефстроганов</t>
  </si>
  <si>
    <t>№73 тк</t>
  </si>
  <si>
    <t>№44 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</si>
</sst>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8"/>
  <sheetViews>
    <sheetView tabSelected="1" workbookViewId="0">
      <pane xSplit="4" ySplit="5" topLeftCell="E154" activePane="bottomRight" state="frozen"/>
      <selection pane="topRight" activeCell="E1" sqref="E1"/>
      <selection pane="bottomLeft" activeCell="A6" sqref="A6"/>
      <selection pane="bottomRight" activeCell="U164" sqref="U16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200</v>
      </c>
      <c r="G6" s="40">
        <v>6.4</v>
      </c>
      <c r="H6" s="40">
        <v>3.2</v>
      </c>
      <c r="I6" s="40">
        <v>29.6</v>
      </c>
      <c r="J6" s="40">
        <v>179</v>
      </c>
      <c r="K6" s="41" t="s">
        <v>48</v>
      </c>
      <c r="L6" s="40">
        <v>4.88</v>
      </c>
    </row>
    <row r="7" spans="1:12" ht="15" x14ac:dyDescent="0.25">
      <c r="A7" s="23"/>
      <c r="B7" s="15"/>
      <c r="C7" s="11"/>
      <c r="D7" s="6"/>
      <c r="E7" s="42" t="s">
        <v>43</v>
      </c>
      <c r="F7" s="43">
        <v>10</v>
      </c>
      <c r="G7" s="43">
        <v>0.08</v>
      </c>
      <c r="H7" s="43">
        <v>0.25</v>
      </c>
      <c r="I7" s="43">
        <v>0.13</v>
      </c>
      <c r="J7" s="43">
        <v>66.099999999999994</v>
      </c>
      <c r="K7" s="44"/>
      <c r="L7" s="43">
        <v>4.6900000000000004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1.4</v>
      </c>
      <c r="H8" s="43">
        <v>1.6</v>
      </c>
      <c r="I8" s="43">
        <v>16.399999999999999</v>
      </c>
      <c r="J8" s="43">
        <v>86</v>
      </c>
      <c r="K8" s="44" t="s">
        <v>49</v>
      </c>
      <c r="L8" s="43">
        <v>3.36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3.85</v>
      </c>
      <c r="H9" s="43">
        <v>1.5</v>
      </c>
      <c r="I9" s="43">
        <v>25.05</v>
      </c>
      <c r="J9" s="43">
        <v>135</v>
      </c>
      <c r="K9" s="44"/>
      <c r="L9" s="43">
        <v>3.22</v>
      </c>
    </row>
    <row r="10" spans="1:12" ht="15" x14ac:dyDescent="0.25">
      <c r="A10" s="23"/>
      <c r="B10" s="15"/>
      <c r="C10" s="11"/>
      <c r="D10" s="6" t="s">
        <v>26</v>
      </c>
      <c r="E10" s="42" t="s">
        <v>45</v>
      </c>
      <c r="F10" s="43">
        <v>30</v>
      </c>
      <c r="G10" s="43">
        <v>0.3</v>
      </c>
      <c r="H10" s="43">
        <v>0.9</v>
      </c>
      <c r="I10" s="43">
        <v>2</v>
      </c>
      <c r="J10" s="43">
        <v>18</v>
      </c>
      <c r="K10" s="44" t="s">
        <v>50</v>
      </c>
      <c r="L10" s="43">
        <v>14.1</v>
      </c>
    </row>
    <row r="11" spans="1:12" ht="15" x14ac:dyDescent="0.25">
      <c r="A11" s="23"/>
      <c r="B11" s="15"/>
      <c r="C11" s="11"/>
      <c r="D11" s="6"/>
      <c r="E11" s="42" t="s">
        <v>47</v>
      </c>
      <c r="F11" s="43">
        <v>20</v>
      </c>
      <c r="G11" s="43">
        <v>5.26</v>
      </c>
      <c r="H11" s="43">
        <v>5.32</v>
      </c>
      <c r="I11" s="43"/>
      <c r="J11" s="43">
        <v>75</v>
      </c>
      <c r="K11" s="44"/>
      <c r="L11" s="43">
        <v>9</v>
      </c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510</v>
      </c>
      <c r="G12" s="19">
        <f t="shared" ref="G12:J12" si="0">SUM(G6:G11)</f>
        <v>17.29</v>
      </c>
      <c r="H12" s="19">
        <f t="shared" si="0"/>
        <v>12.770000000000001</v>
      </c>
      <c r="I12" s="19">
        <f t="shared" si="0"/>
        <v>73.179999999999993</v>
      </c>
      <c r="J12" s="19">
        <f t="shared" si="0"/>
        <v>559.1</v>
      </c>
      <c r="K12" s="25"/>
      <c r="L12" s="19">
        <f t="shared" ref="L12" si="1">SUM(L6:L11)</f>
        <v>39.25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 t="s">
        <v>51</v>
      </c>
      <c r="F13" s="43">
        <v>100</v>
      </c>
      <c r="G13" s="43">
        <v>2</v>
      </c>
      <c r="H13" s="43">
        <v>4</v>
      </c>
      <c r="I13" s="43">
        <v>8</v>
      </c>
      <c r="J13" s="43">
        <v>82</v>
      </c>
      <c r="K13" s="44" t="s">
        <v>58</v>
      </c>
      <c r="L13" s="43">
        <v>14.26</v>
      </c>
    </row>
    <row r="14" spans="1:12" ht="15" x14ac:dyDescent="0.25">
      <c r="A14" s="23"/>
      <c r="B14" s="15"/>
      <c r="C14" s="11"/>
      <c r="D14" s="7" t="s">
        <v>27</v>
      </c>
      <c r="E14" s="42" t="s">
        <v>52</v>
      </c>
      <c r="F14" s="43" t="s">
        <v>53</v>
      </c>
      <c r="G14" s="43">
        <v>10.92</v>
      </c>
      <c r="H14" s="43">
        <v>12.22</v>
      </c>
      <c r="I14" s="43">
        <v>15.86</v>
      </c>
      <c r="J14" s="43">
        <v>221</v>
      </c>
      <c r="K14" s="44" t="s">
        <v>57</v>
      </c>
      <c r="L14" s="43">
        <v>8.24</v>
      </c>
    </row>
    <row r="15" spans="1:12" ht="15" x14ac:dyDescent="0.25">
      <c r="A15" s="23"/>
      <c r="B15" s="15"/>
      <c r="C15" s="11"/>
      <c r="D15" s="7" t="s">
        <v>28</v>
      </c>
      <c r="E15" s="42" t="s">
        <v>54</v>
      </c>
      <c r="F15" s="43">
        <v>150</v>
      </c>
      <c r="G15" s="43">
        <v>18.3</v>
      </c>
      <c r="H15" s="43">
        <v>8.3000000000000007</v>
      </c>
      <c r="I15" s="43">
        <v>3.3</v>
      </c>
      <c r="J15" s="43">
        <v>161</v>
      </c>
      <c r="K15" s="44" t="s">
        <v>56</v>
      </c>
      <c r="L15" s="43">
        <v>58.94</v>
      </c>
    </row>
    <row r="16" spans="1:12" ht="15" x14ac:dyDescent="0.25">
      <c r="A16" s="23"/>
      <c r="B16" s="15"/>
      <c r="C16" s="11"/>
      <c r="D16" s="7" t="s">
        <v>29</v>
      </c>
      <c r="E16" s="42" t="s">
        <v>55</v>
      </c>
      <c r="F16" s="43">
        <v>150</v>
      </c>
      <c r="G16" s="43">
        <v>3</v>
      </c>
      <c r="H16" s="43">
        <v>4</v>
      </c>
      <c r="I16" s="43">
        <v>20</v>
      </c>
      <c r="J16" s="43">
        <v>135</v>
      </c>
      <c r="K16" s="44" t="s">
        <v>59</v>
      </c>
      <c r="L16" s="43">
        <v>7.74</v>
      </c>
    </row>
    <row r="17" spans="1:12" ht="15" x14ac:dyDescent="0.25">
      <c r="A17" s="23"/>
      <c r="B17" s="15"/>
      <c r="C17" s="11"/>
      <c r="D17" s="7" t="s">
        <v>30</v>
      </c>
      <c r="E17" s="42" t="s">
        <v>60</v>
      </c>
      <c r="F17" s="43">
        <v>200</v>
      </c>
      <c r="G17" s="43">
        <v>0.6</v>
      </c>
      <c r="H17" s="43">
        <v>0.2</v>
      </c>
      <c r="I17" s="43">
        <v>24.2</v>
      </c>
      <c r="J17" s="43">
        <v>106</v>
      </c>
      <c r="K17" s="44" t="s">
        <v>61</v>
      </c>
      <c r="L17" s="43">
        <v>5.25</v>
      </c>
    </row>
    <row r="18" spans="1:12" ht="15" x14ac:dyDescent="0.25">
      <c r="A18" s="23"/>
      <c r="B18" s="15"/>
      <c r="C18" s="11"/>
      <c r="D18" s="7" t="s">
        <v>31</v>
      </c>
      <c r="E18" s="7" t="s">
        <v>31</v>
      </c>
      <c r="F18" s="43">
        <v>50</v>
      </c>
      <c r="G18" s="43">
        <v>3.8</v>
      </c>
      <c r="H18" s="43">
        <v>0.4</v>
      </c>
      <c r="I18" s="43">
        <v>24.6</v>
      </c>
      <c r="J18" s="43">
        <v>122</v>
      </c>
      <c r="K18" s="44"/>
      <c r="L18" s="43">
        <v>2.0499999999999998</v>
      </c>
    </row>
    <row r="19" spans="1:12" ht="15" x14ac:dyDescent="0.25">
      <c r="A19" s="23"/>
      <c r="B19" s="15"/>
      <c r="C19" s="11"/>
      <c r="D19" s="7" t="s">
        <v>32</v>
      </c>
      <c r="E19" s="7" t="s">
        <v>32</v>
      </c>
      <c r="F19" s="43">
        <v>80</v>
      </c>
      <c r="G19" s="43">
        <v>5.28</v>
      </c>
      <c r="H19" s="43">
        <v>0.96</v>
      </c>
      <c r="I19" s="43">
        <v>26.72</v>
      </c>
      <c r="J19" s="43">
        <v>154.4</v>
      </c>
      <c r="K19" s="44"/>
      <c r="L19" s="43">
        <v>3.09</v>
      </c>
    </row>
    <row r="20" spans="1:12" ht="15" x14ac:dyDescent="0.25">
      <c r="A20" s="24"/>
      <c r="B20" s="17"/>
      <c r="C20" s="8"/>
      <c r="D20" s="18" t="s">
        <v>33</v>
      </c>
      <c r="E20" s="9"/>
      <c r="F20" s="19">
        <f>SUM(F13:F19)</f>
        <v>730</v>
      </c>
      <c r="G20" s="19">
        <f>SUM(G13:G19)</f>
        <v>43.9</v>
      </c>
      <c r="H20" s="19">
        <f>SUM(H13:H19)</f>
        <v>30.08</v>
      </c>
      <c r="I20" s="19">
        <f>SUM(I13:I19)</f>
        <v>122.68</v>
      </c>
      <c r="J20" s="19">
        <f>SUM(J13:J19)</f>
        <v>981.4</v>
      </c>
      <c r="K20" s="25"/>
      <c r="L20" s="19">
        <f>SUM(L13:L19)</f>
        <v>99.57</v>
      </c>
    </row>
    <row r="21" spans="1:12" ht="15.75" thickBot="1" x14ac:dyDescent="0.25">
      <c r="A21" s="29">
        <f>A6</f>
        <v>1</v>
      </c>
      <c r="B21" s="30">
        <f>B6</f>
        <v>1</v>
      </c>
      <c r="C21" s="56" t="s">
        <v>4</v>
      </c>
      <c r="D21" s="57"/>
      <c r="E21" s="31"/>
      <c r="F21" s="32">
        <f>F12+F20</f>
        <v>1240</v>
      </c>
      <c r="G21" s="32">
        <f>G12+G20</f>
        <v>61.19</v>
      </c>
      <c r="H21" s="32">
        <f>H12+H20</f>
        <v>42.85</v>
      </c>
      <c r="I21" s="32">
        <f>I12+I20</f>
        <v>195.86</v>
      </c>
      <c r="J21" s="32">
        <f>J12+J20</f>
        <v>1540.5</v>
      </c>
      <c r="K21" s="32"/>
      <c r="L21" s="32">
        <f>L12+L20</f>
        <v>138.82</v>
      </c>
    </row>
    <row r="22" spans="1:12" ht="15" x14ac:dyDescent="0.25">
      <c r="A22" s="14">
        <v>1</v>
      </c>
      <c r="B22" s="15">
        <v>2</v>
      </c>
      <c r="C22" s="22" t="s">
        <v>20</v>
      </c>
      <c r="D22" s="5" t="s">
        <v>21</v>
      </c>
      <c r="E22" s="39" t="s">
        <v>62</v>
      </c>
      <c r="F22" s="40">
        <v>200</v>
      </c>
      <c r="G22" s="40">
        <v>9</v>
      </c>
      <c r="H22" s="40">
        <v>6</v>
      </c>
      <c r="I22" s="40">
        <v>37</v>
      </c>
      <c r="J22" s="40">
        <v>224</v>
      </c>
      <c r="K22" s="41" t="s">
        <v>63</v>
      </c>
      <c r="L22" s="40">
        <v>6.24</v>
      </c>
    </row>
    <row r="23" spans="1:12" ht="15" x14ac:dyDescent="0.25">
      <c r="A23" s="14"/>
      <c r="B23" s="15"/>
      <c r="C23" s="11"/>
      <c r="D23" s="6"/>
      <c r="E23" s="42" t="s">
        <v>64</v>
      </c>
      <c r="F23" s="43">
        <v>90</v>
      </c>
      <c r="G23" s="43">
        <v>4.4000000000000004</v>
      </c>
      <c r="H23" s="43">
        <v>5.5</v>
      </c>
      <c r="I23" s="43">
        <v>5.8</v>
      </c>
      <c r="J23" s="43">
        <v>90</v>
      </c>
      <c r="K23" s="44" t="s">
        <v>66</v>
      </c>
      <c r="L23" s="43">
        <v>21.73</v>
      </c>
    </row>
    <row r="24" spans="1:12" ht="15" x14ac:dyDescent="0.25">
      <c r="A24" s="14"/>
      <c r="B24" s="15"/>
      <c r="C24" s="11"/>
      <c r="D24" s="7" t="s">
        <v>22</v>
      </c>
      <c r="E24" s="42" t="s">
        <v>65</v>
      </c>
      <c r="F24" s="43">
        <v>200</v>
      </c>
      <c r="G24" s="43">
        <v>2.8</v>
      </c>
      <c r="H24" s="43">
        <v>3</v>
      </c>
      <c r="I24" s="43">
        <v>24</v>
      </c>
      <c r="J24" s="43">
        <v>136</v>
      </c>
      <c r="K24" s="44" t="s">
        <v>67</v>
      </c>
      <c r="L24" s="43">
        <v>5.0599999999999996</v>
      </c>
    </row>
    <row r="25" spans="1:12" ht="15" x14ac:dyDescent="0.25">
      <c r="A25" s="14"/>
      <c r="B25" s="15"/>
      <c r="C25" s="11"/>
      <c r="D25" s="7" t="s">
        <v>23</v>
      </c>
      <c r="E25" s="42" t="s">
        <v>68</v>
      </c>
      <c r="F25" s="43">
        <v>50</v>
      </c>
      <c r="G25" s="43">
        <v>3.85</v>
      </c>
      <c r="H25" s="43">
        <v>1.5</v>
      </c>
      <c r="I25" s="43">
        <v>25.05</v>
      </c>
      <c r="J25" s="43">
        <v>135</v>
      </c>
      <c r="K25" s="44"/>
      <c r="L25" s="43">
        <v>3.22</v>
      </c>
    </row>
    <row r="26" spans="1:12" ht="15" x14ac:dyDescent="0.25">
      <c r="A26" s="14"/>
      <c r="B26" s="15"/>
      <c r="C26" s="11"/>
      <c r="D26" s="6"/>
      <c r="E26" s="42" t="s">
        <v>43</v>
      </c>
      <c r="F26" s="43">
        <v>10</v>
      </c>
      <c r="G26" s="43">
        <v>0.08</v>
      </c>
      <c r="H26" s="43">
        <v>0.25</v>
      </c>
      <c r="I26" s="43">
        <v>0.13</v>
      </c>
      <c r="J26" s="43">
        <v>66.099999999999994</v>
      </c>
      <c r="K26" s="44"/>
      <c r="L26" s="43">
        <v>4.6900000000000004</v>
      </c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6"/>
      <c r="B28" s="17"/>
      <c r="C28" s="8"/>
      <c r="D28" s="18" t="s">
        <v>33</v>
      </c>
      <c r="E28" s="9"/>
      <c r="F28" s="19">
        <f>SUM(F22:F27)</f>
        <v>550</v>
      </c>
      <c r="G28" s="19">
        <f t="shared" ref="G28" si="2">SUM(G22:G27)</f>
        <v>20.13</v>
      </c>
      <c r="H28" s="19">
        <f t="shared" ref="H28" si="3">SUM(H22:H27)</f>
        <v>16.25</v>
      </c>
      <c r="I28" s="19">
        <f t="shared" ref="I28" si="4">SUM(I22:I27)</f>
        <v>91.97999999999999</v>
      </c>
      <c r="J28" s="19">
        <f t="shared" ref="J28:L28" si="5">SUM(J22:J27)</f>
        <v>651.1</v>
      </c>
      <c r="K28" s="25"/>
      <c r="L28" s="19">
        <f t="shared" si="5"/>
        <v>40.94</v>
      </c>
    </row>
    <row r="29" spans="1:12" ht="15" x14ac:dyDescent="0.25">
      <c r="A29" s="13">
        <f>A22</f>
        <v>1</v>
      </c>
      <c r="B29" s="13">
        <f>B22</f>
        <v>2</v>
      </c>
      <c r="C29" s="10" t="s">
        <v>25</v>
      </c>
      <c r="D29" s="7" t="s">
        <v>26</v>
      </c>
      <c r="E29" s="42" t="s">
        <v>69</v>
      </c>
      <c r="F29" s="43">
        <v>100</v>
      </c>
      <c r="G29" s="43">
        <v>1.2</v>
      </c>
      <c r="H29" s="43">
        <v>3.7</v>
      </c>
      <c r="I29" s="43">
        <v>5</v>
      </c>
      <c r="J29" s="43">
        <v>61</v>
      </c>
      <c r="K29" s="44" t="s">
        <v>70</v>
      </c>
      <c r="L29" s="43">
        <v>6.93</v>
      </c>
    </row>
    <row r="30" spans="1:12" ht="15" x14ac:dyDescent="0.25">
      <c r="A30" s="14"/>
      <c r="B30" s="15"/>
      <c r="C30" s="11"/>
      <c r="D30" s="7" t="s">
        <v>27</v>
      </c>
      <c r="E30" s="42" t="s">
        <v>71</v>
      </c>
      <c r="F30" s="43">
        <v>250</v>
      </c>
      <c r="G30" s="43">
        <v>9.1199999999999992</v>
      </c>
      <c r="H30" s="43">
        <v>11.97</v>
      </c>
      <c r="I30" s="43">
        <v>8.5500000000000007</v>
      </c>
      <c r="J30" s="43">
        <v>182.4</v>
      </c>
      <c r="K30" s="44" t="s">
        <v>72</v>
      </c>
      <c r="L30" s="43">
        <v>20.079999999999998</v>
      </c>
    </row>
    <row r="31" spans="1:12" ht="25.5" x14ac:dyDescent="0.25">
      <c r="A31" s="14"/>
      <c r="B31" s="15"/>
      <c r="C31" s="11"/>
      <c r="D31" s="7" t="s">
        <v>28</v>
      </c>
      <c r="E31" s="42" t="s">
        <v>73</v>
      </c>
      <c r="F31" s="43">
        <v>250</v>
      </c>
      <c r="G31" s="43">
        <v>15</v>
      </c>
      <c r="H31" s="43">
        <v>13</v>
      </c>
      <c r="I31" s="43">
        <v>23</v>
      </c>
      <c r="J31" s="43">
        <v>282</v>
      </c>
      <c r="K31" s="44" t="s">
        <v>74</v>
      </c>
      <c r="L31" s="43">
        <v>31.41</v>
      </c>
    </row>
    <row r="32" spans="1:12" ht="15" x14ac:dyDescent="0.25">
      <c r="A32" s="14"/>
      <c r="B32" s="15"/>
      <c r="C32" s="11"/>
      <c r="D32" s="7" t="s">
        <v>30</v>
      </c>
      <c r="E32" s="42" t="s">
        <v>75</v>
      </c>
      <c r="F32" s="43">
        <v>200</v>
      </c>
      <c r="G32" s="43"/>
      <c r="H32" s="43"/>
      <c r="I32" s="43">
        <v>23.6</v>
      </c>
      <c r="J32" s="43">
        <v>90</v>
      </c>
      <c r="K32" s="44"/>
      <c r="L32" s="43">
        <v>9.4</v>
      </c>
    </row>
    <row r="33" spans="1:12" ht="15" x14ac:dyDescent="0.25">
      <c r="A33" s="14"/>
      <c r="B33" s="15"/>
      <c r="C33" s="11"/>
      <c r="D33" s="7" t="s">
        <v>31</v>
      </c>
      <c r="E33" s="7" t="s">
        <v>31</v>
      </c>
      <c r="F33" s="43">
        <v>50</v>
      </c>
      <c r="G33" s="43">
        <v>3.8</v>
      </c>
      <c r="H33" s="43">
        <v>0.4</v>
      </c>
      <c r="I33" s="43">
        <v>24.6</v>
      </c>
      <c r="J33" s="43">
        <v>122</v>
      </c>
      <c r="K33" s="44"/>
      <c r="L33" s="43">
        <v>2.0499999999999998</v>
      </c>
    </row>
    <row r="34" spans="1:12" ht="15" x14ac:dyDescent="0.25">
      <c r="A34" s="14"/>
      <c r="B34" s="15"/>
      <c r="C34" s="11"/>
      <c r="D34" s="7" t="s">
        <v>32</v>
      </c>
      <c r="E34" s="7" t="s">
        <v>32</v>
      </c>
      <c r="F34" s="43">
        <v>80</v>
      </c>
      <c r="G34" s="43">
        <v>5.28</v>
      </c>
      <c r="H34" s="43">
        <v>0.96</v>
      </c>
      <c r="I34" s="43">
        <v>26.72</v>
      </c>
      <c r="J34" s="43">
        <v>154.4</v>
      </c>
      <c r="K34" s="44"/>
      <c r="L34" s="43">
        <v>3.09</v>
      </c>
    </row>
    <row r="35" spans="1:12" ht="15" x14ac:dyDescent="0.25">
      <c r="A35" s="16"/>
      <c r="B35" s="17"/>
      <c r="C35" s="8"/>
      <c r="D35" s="18" t="s">
        <v>33</v>
      </c>
      <c r="E35" s="9"/>
      <c r="F35" s="19">
        <f>SUM(F29:F34)</f>
        <v>930</v>
      </c>
      <c r="G35" s="19">
        <f>SUM(G29:G34)</f>
        <v>34.4</v>
      </c>
      <c r="H35" s="19">
        <f>SUM(H29:H34)</f>
        <v>30.03</v>
      </c>
      <c r="I35" s="19">
        <f>SUM(I29:I34)</f>
        <v>111.47</v>
      </c>
      <c r="J35" s="19">
        <f>SUM(J29:J34)</f>
        <v>891.8</v>
      </c>
      <c r="K35" s="25"/>
      <c r="L35" s="19">
        <f>SUM(L29:L34)</f>
        <v>72.960000000000008</v>
      </c>
    </row>
    <row r="36" spans="1:12" ht="15.75" customHeight="1" x14ac:dyDescent="0.2">
      <c r="A36" s="33">
        <f>A22</f>
        <v>1</v>
      </c>
      <c r="B36" s="33">
        <f>B22</f>
        <v>2</v>
      </c>
      <c r="C36" s="56" t="s">
        <v>4</v>
      </c>
      <c r="D36" s="57"/>
      <c r="E36" s="31"/>
      <c r="F36" s="32">
        <f>F28+F35</f>
        <v>1480</v>
      </c>
      <c r="G36" s="32">
        <f>G28+G35</f>
        <v>54.53</v>
      </c>
      <c r="H36" s="32">
        <f>H28+H35</f>
        <v>46.28</v>
      </c>
      <c r="I36" s="32">
        <f>I28+I35</f>
        <v>203.45</v>
      </c>
      <c r="J36" s="32">
        <f>J28+J35</f>
        <v>1542.9</v>
      </c>
      <c r="K36" s="32"/>
      <c r="L36" s="32">
        <f>L28+L35</f>
        <v>113.9</v>
      </c>
    </row>
    <row r="37" spans="1:12" ht="15" x14ac:dyDescent="0.25">
      <c r="A37" s="20">
        <v>1</v>
      </c>
      <c r="B37" s="21">
        <v>3</v>
      </c>
      <c r="C37" s="22" t="s">
        <v>20</v>
      </c>
      <c r="D37" s="5" t="s">
        <v>21</v>
      </c>
      <c r="E37" s="39" t="s">
        <v>76</v>
      </c>
      <c r="F37" s="40">
        <v>200</v>
      </c>
      <c r="G37" s="40">
        <v>7.8</v>
      </c>
      <c r="H37" s="40">
        <v>7</v>
      </c>
      <c r="I37" s="40">
        <v>21</v>
      </c>
      <c r="J37" s="40">
        <v>178</v>
      </c>
      <c r="K37" s="41" t="s">
        <v>77</v>
      </c>
      <c r="L37" s="40">
        <v>7.14</v>
      </c>
    </row>
    <row r="38" spans="1:12" ht="15" x14ac:dyDescent="0.25">
      <c r="A38" s="23"/>
      <c r="B38" s="15"/>
      <c r="C38" s="11"/>
      <c r="D38" s="6"/>
      <c r="E38" s="42" t="s">
        <v>43</v>
      </c>
      <c r="F38" s="43">
        <v>10</v>
      </c>
      <c r="G38" s="43">
        <v>0.08</v>
      </c>
      <c r="H38" s="43">
        <v>0.25</v>
      </c>
      <c r="I38" s="43">
        <v>0.13</v>
      </c>
      <c r="J38" s="43">
        <v>66.099999999999994</v>
      </c>
      <c r="K38" s="44"/>
      <c r="L38" s="43">
        <v>4.6900000000000004</v>
      </c>
    </row>
    <row r="39" spans="1:12" ht="15" x14ac:dyDescent="0.25">
      <c r="A39" s="23"/>
      <c r="B39" s="15"/>
      <c r="C39" s="11"/>
      <c r="D39" s="7" t="s">
        <v>22</v>
      </c>
      <c r="E39" s="42" t="s">
        <v>79</v>
      </c>
      <c r="F39" s="43">
        <v>200</v>
      </c>
      <c r="G39" s="43">
        <v>5.8</v>
      </c>
      <c r="H39" s="43">
        <v>5.8</v>
      </c>
      <c r="I39" s="43">
        <v>34.4</v>
      </c>
      <c r="J39" s="43">
        <v>214</v>
      </c>
      <c r="K39" s="44" t="s">
        <v>80</v>
      </c>
      <c r="L39" s="43">
        <v>5.22</v>
      </c>
    </row>
    <row r="40" spans="1:12" ht="15" x14ac:dyDescent="0.25">
      <c r="A40" s="23"/>
      <c r="B40" s="15"/>
      <c r="C40" s="11"/>
      <c r="D40" s="7" t="s">
        <v>23</v>
      </c>
      <c r="E40" s="7" t="s">
        <v>31</v>
      </c>
      <c r="F40" s="43">
        <v>50</v>
      </c>
      <c r="G40" s="43">
        <v>3.8</v>
      </c>
      <c r="H40" s="43">
        <v>0.4</v>
      </c>
      <c r="I40" s="43">
        <v>24.6</v>
      </c>
      <c r="J40" s="43">
        <v>122</v>
      </c>
      <c r="K40" s="44"/>
      <c r="L40" s="43">
        <v>2.0499999999999998</v>
      </c>
    </row>
    <row r="41" spans="1:12" ht="15" x14ac:dyDescent="0.25">
      <c r="A41" s="23"/>
      <c r="B41" s="15"/>
      <c r="C41" s="11"/>
      <c r="D41" s="7" t="s">
        <v>24</v>
      </c>
      <c r="E41" s="42" t="s">
        <v>78</v>
      </c>
      <c r="F41" s="43">
        <v>100</v>
      </c>
      <c r="G41" s="43">
        <v>0.4</v>
      </c>
      <c r="H41" s="43">
        <v>0.4</v>
      </c>
      <c r="I41" s="43">
        <v>9.8000000000000007</v>
      </c>
      <c r="J41" s="43">
        <v>44</v>
      </c>
      <c r="K41" s="44"/>
      <c r="L41" s="43">
        <v>14.58</v>
      </c>
    </row>
    <row r="42" spans="1:12" ht="15" x14ac:dyDescent="0.25">
      <c r="A42" s="23"/>
      <c r="B42" s="15"/>
      <c r="C42" s="11"/>
      <c r="D42" s="6"/>
      <c r="E42" s="42" t="s">
        <v>47</v>
      </c>
      <c r="F42" s="43">
        <v>20</v>
      </c>
      <c r="G42" s="43">
        <v>5.26</v>
      </c>
      <c r="H42" s="43">
        <v>5.32</v>
      </c>
      <c r="I42" s="43"/>
      <c r="J42" s="43">
        <v>75</v>
      </c>
      <c r="K42" s="44"/>
      <c r="L42" s="43">
        <v>9</v>
      </c>
    </row>
    <row r="43" spans="1:12" ht="15" x14ac:dyDescent="0.25">
      <c r="A43" s="23"/>
      <c r="B43" s="15"/>
      <c r="C43" s="11"/>
      <c r="D43" s="6"/>
      <c r="E43" s="42" t="s">
        <v>81</v>
      </c>
      <c r="F43" s="43" t="s">
        <v>82</v>
      </c>
      <c r="G43" s="43">
        <v>13.8</v>
      </c>
      <c r="H43" s="43">
        <v>9</v>
      </c>
      <c r="I43" s="43">
        <v>0.1</v>
      </c>
      <c r="J43" s="43">
        <v>136</v>
      </c>
      <c r="K43" s="44" t="s">
        <v>110</v>
      </c>
      <c r="L43" s="43">
        <v>5.97</v>
      </c>
    </row>
    <row r="44" spans="1:12" ht="15" x14ac:dyDescent="0.25">
      <c r="A44" s="24"/>
      <c r="B44" s="17"/>
      <c r="C44" s="8"/>
      <c r="D44" s="18" t="s">
        <v>33</v>
      </c>
      <c r="E44" s="9"/>
      <c r="F44" s="19">
        <f>SUM(F37:F43)</f>
        <v>580</v>
      </c>
      <c r="G44" s="19">
        <f t="shared" ref="G44" si="6">SUM(G37:G43)</f>
        <v>36.94</v>
      </c>
      <c r="H44" s="19">
        <f t="shared" ref="H44" si="7">SUM(H37:H43)</f>
        <v>28.17</v>
      </c>
      <c r="I44" s="19">
        <f t="shared" ref="I44" si="8">SUM(I37:I43)</f>
        <v>90.029999999999987</v>
      </c>
      <c r="J44" s="19">
        <f t="shared" ref="J44:L44" si="9">SUM(J37:J43)</f>
        <v>835.1</v>
      </c>
      <c r="K44" s="25"/>
      <c r="L44" s="19">
        <f t="shared" si="9"/>
        <v>48.65</v>
      </c>
    </row>
    <row r="45" spans="1:12" ht="15" x14ac:dyDescent="0.25">
      <c r="A45" s="26">
        <f>A37</f>
        <v>1</v>
      </c>
      <c r="B45" s="13">
        <f>B37</f>
        <v>3</v>
      </c>
      <c r="C45" s="10" t="s">
        <v>25</v>
      </c>
      <c r="D45" s="7" t="s">
        <v>26</v>
      </c>
      <c r="E45" s="42" t="s">
        <v>83</v>
      </c>
      <c r="F45" s="43">
        <v>100</v>
      </c>
      <c r="G45" s="43">
        <v>1.5</v>
      </c>
      <c r="H45" s="43">
        <v>5</v>
      </c>
      <c r="I45" s="43">
        <v>8.6999999999999993</v>
      </c>
      <c r="J45" s="43">
        <v>89</v>
      </c>
      <c r="K45" s="44" t="s">
        <v>88</v>
      </c>
      <c r="L45" s="43">
        <v>16.73</v>
      </c>
    </row>
    <row r="46" spans="1:12" ht="15" x14ac:dyDescent="0.25">
      <c r="A46" s="23"/>
      <c r="B46" s="15"/>
      <c r="C46" s="11"/>
      <c r="D46" s="7" t="s">
        <v>27</v>
      </c>
      <c r="E46" s="42" t="s">
        <v>84</v>
      </c>
      <c r="F46" s="43">
        <v>250</v>
      </c>
      <c r="G46" s="43">
        <v>3.38</v>
      </c>
      <c r="H46" s="43">
        <v>5.2</v>
      </c>
      <c r="I46" s="43">
        <v>11.96</v>
      </c>
      <c r="J46" s="43">
        <v>114.4</v>
      </c>
      <c r="K46" s="44" t="s">
        <v>89</v>
      </c>
      <c r="L46" s="43">
        <v>6.03</v>
      </c>
    </row>
    <row r="47" spans="1:12" ht="15" x14ac:dyDescent="0.25">
      <c r="A47" s="23"/>
      <c r="B47" s="15"/>
      <c r="C47" s="11"/>
      <c r="D47" s="7" t="s">
        <v>28</v>
      </c>
      <c r="E47" s="42" t="s">
        <v>85</v>
      </c>
      <c r="F47" s="43">
        <v>100</v>
      </c>
      <c r="G47" s="43">
        <v>32</v>
      </c>
      <c r="H47" s="43">
        <v>34</v>
      </c>
      <c r="I47" s="43">
        <v>55</v>
      </c>
      <c r="J47" s="43">
        <v>665</v>
      </c>
      <c r="K47" s="44" t="s">
        <v>90</v>
      </c>
      <c r="L47" s="43">
        <v>54.24</v>
      </c>
    </row>
    <row r="48" spans="1:12" ht="15" x14ac:dyDescent="0.25">
      <c r="A48" s="23"/>
      <c r="B48" s="15"/>
      <c r="C48" s="11"/>
      <c r="D48" s="7" t="s">
        <v>29</v>
      </c>
      <c r="E48" s="42" t="s">
        <v>86</v>
      </c>
      <c r="F48" s="43">
        <v>150</v>
      </c>
      <c r="G48" s="43">
        <v>5.2</v>
      </c>
      <c r="H48" s="43">
        <v>0.8</v>
      </c>
      <c r="I48" s="43">
        <v>32</v>
      </c>
      <c r="J48" s="43">
        <v>155</v>
      </c>
      <c r="K48" s="44" t="s">
        <v>91</v>
      </c>
      <c r="L48" s="43">
        <v>4.3099999999999996</v>
      </c>
    </row>
    <row r="49" spans="1:12" ht="15" x14ac:dyDescent="0.25">
      <c r="A49" s="23"/>
      <c r="B49" s="15"/>
      <c r="C49" s="11"/>
      <c r="D49" s="7" t="s">
        <v>30</v>
      </c>
      <c r="E49" s="42" t="s">
        <v>87</v>
      </c>
      <c r="F49" s="43">
        <v>200</v>
      </c>
      <c r="G49" s="43">
        <v>0.8</v>
      </c>
      <c r="H49" s="43"/>
      <c r="I49" s="43">
        <v>20.8</v>
      </c>
      <c r="J49" s="43">
        <v>88</v>
      </c>
      <c r="K49" s="44" t="s">
        <v>92</v>
      </c>
      <c r="L49" s="43">
        <v>7.24</v>
      </c>
    </row>
    <row r="50" spans="1:12" ht="15" x14ac:dyDescent="0.25">
      <c r="A50" s="23"/>
      <c r="B50" s="15"/>
      <c r="C50" s="11"/>
      <c r="D50" s="7" t="s">
        <v>31</v>
      </c>
      <c r="E50" s="7" t="s">
        <v>31</v>
      </c>
      <c r="F50" s="43">
        <v>50</v>
      </c>
      <c r="G50" s="43">
        <v>3.8</v>
      </c>
      <c r="H50" s="43">
        <v>0.4</v>
      </c>
      <c r="I50" s="43">
        <v>24.6</v>
      </c>
      <c r="J50" s="43">
        <v>122</v>
      </c>
      <c r="K50" s="44"/>
      <c r="L50" s="43">
        <v>2.0499999999999998</v>
      </c>
    </row>
    <row r="51" spans="1:12" ht="15" x14ac:dyDescent="0.25">
      <c r="A51" s="23"/>
      <c r="B51" s="15"/>
      <c r="C51" s="11"/>
      <c r="D51" s="7" t="s">
        <v>32</v>
      </c>
      <c r="E51" s="7" t="s">
        <v>32</v>
      </c>
      <c r="F51" s="43">
        <v>80</v>
      </c>
      <c r="G51" s="43">
        <v>5.28</v>
      </c>
      <c r="H51" s="43">
        <v>0.96</v>
      </c>
      <c r="I51" s="43">
        <v>26.72</v>
      </c>
      <c r="J51" s="43">
        <v>154.4</v>
      </c>
      <c r="K51" s="44"/>
      <c r="L51" s="43">
        <v>3.09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930</v>
      </c>
      <c r="G52" s="19">
        <f>SUM(G45:G51)</f>
        <v>51.96</v>
      </c>
      <c r="H52" s="19">
        <f>SUM(H45:H51)</f>
        <v>46.36</v>
      </c>
      <c r="I52" s="19">
        <f>SUM(I45:I51)</f>
        <v>179.78</v>
      </c>
      <c r="J52" s="19">
        <f>SUM(J45:J51)</f>
        <v>1387.8000000000002</v>
      </c>
      <c r="K52" s="25"/>
      <c r="L52" s="19">
        <f>SUM(L45:L51)</f>
        <v>93.69</v>
      </c>
    </row>
    <row r="53" spans="1:12" ht="15.75" customHeight="1" x14ac:dyDescent="0.2">
      <c r="A53" s="29">
        <f>A37</f>
        <v>1</v>
      </c>
      <c r="B53" s="30">
        <f>B37</f>
        <v>3</v>
      </c>
      <c r="C53" s="56" t="s">
        <v>4</v>
      </c>
      <c r="D53" s="57"/>
      <c r="E53" s="31"/>
      <c r="F53" s="32">
        <f>F44+F52</f>
        <v>1510</v>
      </c>
      <c r="G53" s="32">
        <f>G44+G52</f>
        <v>88.9</v>
      </c>
      <c r="H53" s="32">
        <f>H44+H52</f>
        <v>74.53</v>
      </c>
      <c r="I53" s="32">
        <f>I44+I52</f>
        <v>269.81</v>
      </c>
      <c r="J53" s="32">
        <f>J44+J52</f>
        <v>2222.9</v>
      </c>
      <c r="K53" s="32"/>
      <c r="L53" s="32">
        <f>L44+L52</f>
        <v>142.34</v>
      </c>
    </row>
    <row r="54" spans="1:12" ht="15" x14ac:dyDescent="0.25">
      <c r="A54" s="20">
        <v>1</v>
      </c>
      <c r="B54" s="21">
        <v>4</v>
      </c>
      <c r="C54" s="22" t="s">
        <v>20</v>
      </c>
      <c r="D54" s="5" t="s">
        <v>21</v>
      </c>
      <c r="E54" s="39" t="s">
        <v>94</v>
      </c>
      <c r="F54" s="40">
        <v>200</v>
      </c>
      <c r="G54" s="40">
        <v>15</v>
      </c>
      <c r="H54" s="40">
        <v>6.6</v>
      </c>
      <c r="I54" s="40">
        <v>73.2</v>
      </c>
      <c r="J54" s="40">
        <v>412</v>
      </c>
      <c r="K54" s="41" t="s">
        <v>93</v>
      </c>
      <c r="L54" s="40">
        <v>7.5</v>
      </c>
    </row>
    <row r="55" spans="1:12" ht="25.5" x14ac:dyDescent="0.25">
      <c r="A55" s="23"/>
      <c r="B55" s="15"/>
      <c r="C55" s="11"/>
      <c r="D55" s="8"/>
      <c r="E55" s="50" t="s">
        <v>96</v>
      </c>
      <c r="F55" s="51">
        <v>80</v>
      </c>
      <c r="G55" s="51">
        <v>3</v>
      </c>
      <c r="H55" s="51">
        <v>2</v>
      </c>
      <c r="I55" s="51"/>
      <c r="J55" s="51">
        <v>57</v>
      </c>
      <c r="K55" s="52" t="s">
        <v>97</v>
      </c>
      <c r="L55" s="51">
        <v>17.89</v>
      </c>
    </row>
    <row r="56" spans="1:12" ht="15" x14ac:dyDescent="0.25">
      <c r="A56" s="23"/>
      <c r="B56" s="15"/>
      <c r="C56" s="11"/>
      <c r="D56" s="6"/>
      <c r="E56" s="42" t="s">
        <v>43</v>
      </c>
      <c r="F56" s="43">
        <v>10</v>
      </c>
      <c r="G56" s="43">
        <v>0.08</v>
      </c>
      <c r="H56" s="43">
        <v>0.25</v>
      </c>
      <c r="I56" s="43">
        <v>0.13</v>
      </c>
      <c r="J56" s="43">
        <v>66.099999999999994</v>
      </c>
      <c r="K56" s="44"/>
      <c r="L56" s="43">
        <v>4.6900000000000004</v>
      </c>
    </row>
    <row r="57" spans="1:12" ht="15" x14ac:dyDescent="0.25">
      <c r="A57" s="23"/>
      <c r="B57" s="15"/>
      <c r="C57" s="11"/>
      <c r="D57" s="7" t="s">
        <v>22</v>
      </c>
      <c r="E57" s="42" t="s">
        <v>95</v>
      </c>
      <c r="F57" s="43">
        <v>200</v>
      </c>
      <c r="G57" s="43">
        <v>1</v>
      </c>
      <c r="H57" s="43">
        <v>0.2</v>
      </c>
      <c r="I57" s="43">
        <v>22.8</v>
      </c>
      <c r="J57" s="43">
        <v>100</v>
      </c>
      <c r="K57" s="44"/>
      <c r="L57" s="43">
        <v>1.26</v>
      </c>
    </row>
    <row r="58" spans="1:12" ht="15" x14ac:dyDescent="0.25">
      <c r="A58" s="23"/>
      <c r="B58" s="15"/>
      <c r="C58" s="11"/>
      <c r="D58" s="7" t="s">
        <v>23</v>
      </c>
      <c r="E58" s="42" t="s">
        <v>68</v>
      </c>
      <c r="F58" s="43">
        <v>50</v>
      </c>
      <c r="G58" s="43">
        <v>3.85</v>
      </c>
      <c r="H58" s="43">
        <v>1.5</v>
      </c>
      <c r="I58" s="43">
        <v>25.05</v>
      </c>
      <c r="J58" s="43">
        <v>135</v>
      </c>
      <c r="K58" s="44"/>
      <c r="L58" s="43">
        <v>3.99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SUM(F54:F60)</f>
        <v>540</v>
      </c>
      <c r="G61" s="19">
        <f t="shared" ref="G61" si="10">SUM(G54:G60)</f>
        <v>22.93</v>
      </c>
      <c r="H61" s="19">
        <f t="shared" ref="H61" si="11">SUM(H54:H60)</f>
        <v>10.549999999999999</v>
      </c>
      <c r="I61" s="19">
        <f t="shared" ref="I61" si="12">SUM(I54:I60)</f>
        <v>121.17999999999999</v>
      </c>
      <c r="J61" s="19">
        <f t="shared" ref="J61:L61" si="13">SUM(J54:J60)</f>
        <v>770.1</v>
      </c>
      <c r="K61" s="25"/>
      <c r="L61" s="19">
        <f t="shared" si="13"/>
        <v>35.330000000000005</v>
      </c>
    </row>
    <row r="62" spans="1:12" ht="25.5" x14ac:dyDescent="0.25">
      <c r="A62" s="26">
        <f>A54</f>
        <v>1</v>
      </c>
      <c r="B62" s="13">
        <f>B54</f>
        <v>4</v>
      </c>
      <c r="C62" s="10" t="s">
        <v>25</v>
      </c>
      <c r="D62" s="7" t="s">
        <v>26</v>
      </c>
      <c r="E62" s="42" t="s">
        <v>98</v>
      </c>
      <c r="F62" s="43">
        <v>100</v>
      </c>
      <c r="G62" s="43">
        <v>1.2</v>
      </c>
      <c r="H62" s="43">
        <v>8</v>
      </c>
      <c r="I62" s="43">
        <v>6.9</v>
      </c>
      <c r="J62" s="43">
        <v>108</v>
      </c>
      <c r="K62" s="44" t="s">
        <v>99</v>
      </c>
      <c r="L62" s="43">
        <v>12.04</v>
      </c>
    </row>
    <row r="63" spans="1:12" ht="15" x14ac:dyDescent="0.25">
      <c r="A63" s="23"/>
      <c r="B63" s="15"/>
      <c r="C63" s="11"/>
      <c r="D63" s="7" t="s">
        <v>27</v>
      </c>
      <c r="E63" s="42" t="s">
        <v>100</v>
      </c>
      <c r="F63" s="43">
        <v>250</v>
      </c>
      <c r="G63" s="43">
        <v>5.13</v>
      </c>
      <c r="H63" s="43">
        <v>7.02</v>
      </c>
      <c r="I63" s="43">
        <v>29.16</v>
      </c>
      <c r="J63" s="43">
        <v>207.9</v>
      </c>
      <c r="K63" s="44" t="s">
        <v>101</v>
      </c>
      <c r="L63" s="43">
        <v>14.75</v>
      </c>
    </row>
    <row r="64" spans="1:12" ht="15" x14ac:dyDescent="0.25">
      <c r="A64" s="23"/>
      <c r="B64" s="15"/>
      <c r="C64" s="11"/>
      <c r="D64" s="7" t="s">
        <v>28</v>
      </c>
      <c r="E64" s="42" t="s">
        <v>102</v>
      </c>
      <c r="F64" s="43">
        <v>250</v>
      </c>
      <c r="G64" s="43">
        <v>12</v>
      </c>
      <c r="H64" s="43">
        <v>13</v>
      </c>
      <c r="I64" s="43">
        <v>10</v>
      </c>
      <c r="J64" s="43">
        <v>213</v>
      </c>
      <c r="K64" s="44" t="s">
        <v>103</v>
      </c>
      <c r="L64" s="43">
        <v>37.18</v>
      </c>
    </row>
    <row r="65" spans="1:12" ht="15" x14ac:dyDescent="0.25">
      <c r="A65" s="23"/>
      <c r="B65" s="15"/>
      <c r="C65" s="11"/>
      <c r="D65" s="7" t="s">
        <v>30</v>
      </c>
      <c r="E65" s="42" t="s">
        <v>104</v>
      </c>
      <c r="F65" s="43">
        <v>200</v>
      </c>
      <c r="G65" s="43">
        <v>1</v>
      </c>
      <c r="H65" s="43">
        <v>0.2</v>
      </c>
      <c r="I65" s="43">
        <v>18.399999999999999</v>
      </c>
      <c r="J65" s="43">
        <v>80</v>
      </c>
      <c r="K65" s="44" t="s">
        <v>105</v>
      </c>
      <c r="L65" s="43">
        <v>8.52</v>
      </c>
    </row>
    <row r="66" spans="1:12" ht="15" x14ac:dyDescent="0.25">
      <c r="A66" s="23"/>
      <c r="B66" s="15"/>
      <c r="C66" s="11"/>
      <c r="D66" s="7" t="s">
        <v>31</v>
      </c>
      <c r="E66" s="7" t="s">
        <v>31</v>
      </c>
      <c r="F66" s="43">
        <v>50</v>
      </c>
      <c r="G66" s="43">
        <v>3.8</v>
      </c>
      <c r="H66" s="43">
        <v>0.4</v>
      </c>
      <c r="I66" s="43">
        <v>24.6</v>
      </c>
      <c r="J66" s="43">
        <v>122</v>
      </c>
      <c r="K66" s="44"/>
      <c r="L66" s="43">
        <v>4.8</v>
      </c>
    </row>
    <row r="67" spans="1:12" ht="15" x14ac:dyDescent="0.25">
      <c r="A67" s="23"/>
      <c r="B67" s="15"/>
      <c r="C67" s="11"/>
      <c r="D67" s="7" t="s">
        <v>32</v>
      </c>
      <c r="E67" s="7" t="s">
        <v>32</v>
      </c>
      <c r="F67" s="43">
        <v>80</v>
      </c>
      <c r="G67" s="43">
        <v>5.28</v>
      </c>
      <c r="H67" s="43">
        <v>0.96</v>
      </c>
      <c r="I67" s="43">
        <v>26.72</v>
      </c>
      <c r="J67" s="43">
        <v>154.4</v>
      </c>
      <c r="K67" s="44"/>
      <c r="L67" s="43">
        <v>5.76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SUM(F62:F69)</f>
        <v>930</v>
      </c>
      <c r="G70" s="19">
        <f t="shared" ref="G70" si="14">SUM(G62:G69)</f>
        <v>28.41</v>
      </c>
      <c r="H70" s="19">
        <f t="shared" ref="H70" si="15">SUM(H62:H69)</f>
        <v>29.58</v>
      </c>
      <c r="I70" s="19">
        <f t="shared" ref="I70" si="16">SUM(I62:I69)</f>
        <v>115.78</v>
      </c>
      <c r="J70" s="19">
        <f t="shared" ref="J70:L70" si="17">SUM(J62:J69)</f>
        <v>885.3</v>
      </c>
      <c r="K70" s="25"/>
      <c r="L70" s="19">
        <f t="shared" si="17"/>
        <v>83.05</v>
      </c>
    </row>
    <row r="71" spans="1:12" ht="15.75" customHeight="1" x14ac:dyDescent="0.2">
      <c r="A71" s="29">
        <f>A54</f>
        <v>1</v>
      </c>
      <c r="B71" s="30">
        <f>B54</f>
        <v>4</v>
      </c>
      <c r="C71" s="56" t="s">
        <v>4</v>
      </c>
      <c r="D71" s="57"/>
      <c r="E71" s="31"/>
      <c r="F71" s="32">
        <f>F61+F70</f>
        <v>1470</v>
      </c>
      <c r="G71" s="32">
        <f>G61+G70</f>
        <v>51.34</v>
      </c>
      <c r="H71" s="32">
        <f>H61+H70</f>
        <v>40.129999999999995</v>
      </c>
      <c r="I71" s="32">
        <f>I61+I70</f>
        <v>236.95999999999998</v>
      </c>
      <c r="J71" s="32">
        <f>J61+J70</f>
        <v>1655.4</v>
      </c>
      <c r="K71" s="32"/>
      <c r="L71" s="32">
        <f>L61+L70</f>
        <v>118.38</v>
      </c>
    </row>
    <row r="72" spans="1:12" ht="15" x14ac:dyDescent="0.25">
      <c r="A72" s="20">
        <v>1</v>
      </c>
      <c r="B72" s="21">
        <v>5</v>
      </c>
      <c r="C72" s="22" t="s">
        <v>20</v>
      </c>
      <c r="D72" s="5" t="s">
        <v>21</v>
      </c>
      <c r="E72" s="39" t="s">
        <v>106</v>
      </c>
      <c r="F72" s="40">
        <v>200</v>
      </c>
      <c r="G72" s="40">
        <v>8.8000000000000007</v>
      </c>
      <c r="H72" s="40">
        <v>2.8</v>
      </c>
      <c r="I72" s="40">
        <v>49.6</v>
      </c>
      <c r="J72" s="40">
        <v>258</v>
      </c>
      <c r="K72" s="41" t="s">
        <v>107</v>
      </c>
      <c r="L72" s="40">
        <v>7.48</v>
      </c>
    </row>
    <row r="73" spans="1:12" ht="15" x14ac:dyDescent="0.25">
      <c r="A73" s="23"/>
      <c r="B73" s="15"/>
      <c r="C73" s="11"/>
      <c r="D73" s="8"/>
      <c r="E73" s="50" t="s">
        <v>108</v>
      </c>
      <c r="F73" s="51">
        <v>70</v>
      </c>
      <c r="G73" s="51">
        <v>5.8</v>
      </c>
      <c r="H73" s="51">
        <v>6.4</v>
      </c>
      <c r="I73" s="51">
        <v>0.4</v>
      </c>
      <c r="J73" s="51">
        <v>48</v>
      </c>
      <c r="K73" s="52" t="s">
        <v>109</v>
      </c>
      <c r="L73" s="51">
        <v>11.46</v>
      </c>
    </row>
    <row r="74" spans="1:12" ht="15" x14ac:dyDescent="0.25">
      <c r="A74" s="23"/>
      <c r="B74" s="15"/>
      <c r="C74" s="11"/>
      <c r="D74" s="6"/>
      <c r="E74" s="42" t="s">
        <v>43</v>
      </c>
      <c r="F74" s="43">
        <v>10</v>
      </c>
      <c r="G74" s="43">
        <v>0.08</v>
      </c>
      <c r="H74" s="43">
        <v>0.25</v>
      </c>
      <c r="I74" s="43">
        <v>0.13</v>
      </c>
      <c r="J74" s="43">
        <v>66.099999999999994</v>
      </c>
      <c r="K74" s="44"/>
      <c r="L74" s="43">
        <v>5.05</v>
      </c>
    </row>
    <row r="75" spans="1:12" ht="15" x14ac:dyDescent="0.25">
      <c r="A75" s="23"/>
      <c r="B75" s="15"/>
      <c r="C75" s="11"/>
      <c r="D75" s="6"/>
      <c r="E75" s="42" t="s">
        <v>47</v>
      </c>
      <c r="F75" s="43">
        <v>20</v>
      </c>
      <c r="G75" s="43">
        <v>5.26</v>
      </c>
      <c r="H75" s="43">
        <v>5.32</v>
      </c>
      <c r="I75" s="43"/>
      <c r="J75" s="43">
        <v>75</v>
      </c>
      <c r="K75" s="44"/>
      <c r="L75" s="43">
        <v>9.69</v>
      </c>
    </row>
    <row r="76" spans="1:12" ht="15" x14ac:dyDescent="0.25">
      <c r="A76" s="23"/>
      <c r="B76" s="15"/>
      <c r="C76" s="11"/>
      <c r="D76" s="7" t="s">
        <v>22</v>
      </c>
      <c r="E76" s="42" t="s">
        <v>79</v>
      </c>
      <c r="F76" s="43">
        <v>200</v>
      </c>
      <c r="G76" s="43">
        <v>5.8</v>
      </c>
      <c r="H76" s="43">
        <v>5.8</v>
      </c>
      <c r="I76" s="43">
        <v>34.4</v>
      </c>
      <c r="J76" s="43">
        <v>214</v>
      </c>
      <c r="K76" s="44" t="s">
        <v>80</v>
      </c>
      <c r="L76" s="43">
        <v>8.5299999999999994</v>
      </c>
    </row>
    <row r="77" spans="1:12" ht="15" x14ac:dyDescent="0.25">
      <c r="A77" s="23"/>
      <c r="B77" s="15"/>
      <c r="C77" s="11"/>
      <c r="D77" s="7" t="s">
        <v>23</v>
      </c>
      <c r="E77" s="42" t="s">
        <v>68</v>
      </c>
      <c r="F77" s="43">
        <v>50</v>
      </c>
      <c r="G77" s="43">
        <v>3.85</v>
      </c>
      <c r="H77" s="43">
        <v>1.5</v>
      </c>
      <c r="I77" s="43">
        <v>25.05</v>
      </c>
      <c r="J77" s="43">
        <v>135</v>
      </c>
      <c r="K77" s="44"/>
      <c r="L77" s="43">
        <v>3.7</v>
      </c>
    </row>
    <row r="78" spans="1:12" ht="15" x14ac:dyDescent="0.25">
      <c r="A78" s="24"/>
      <c r="B78" s="17"/>
      <c r="C78" s="8"/>
      <c r="D78" s="18" t="s">
        <v>33</v>
      </c>
      <c r="E78" s="9"/>
      <c r="F78" s="19">
        <f>SUM(F72:F77)</f>
        <v>550</v>
      </c>
      <c r="G78" s="19">
        <f>SUM(G72:G77)</f>
        <v>29.590000000000003</v>
      </c>
      <c r="H78" s="19">
        <f>SUM(H72:H77)</f>
        <v>22.07</v>
      </c>
      <c r="I78" s="19">
        <f>SUM(I72:I77)</f>
        <v>109.58</v>
      </c>
      <c r="J78" s="19">
        <f>SUM(J72:J77)</f>
        <v>796.1</v>
      </c>
      <c r="K78" s="25"/>
      <c r="L78" s="19">
        <f>SUM(L72:L77)</f>
        <v>45.910000000000004</v>
      </c>
    </row>
    <row r="79" spans="1:12" ht="25.5" x14ac:dyDescent="0.25">
      <c r="A79" s="26">
        <f>A72</f>
        <v>1</v>
      </c>
      <c r="B79" s="13">
        <f>B72</f>
        <v>5</v>
      </c>
      <c r="C79" s="10" t="s">
        <v>25</v>
      </c>
      <c r="D79" s="7" t="s">
        <v>26</v>
      </c>
      <c r="E79" s="42" t="s">
        <v>111</v>
      </c>
      <c r="F79" s="43">
        <v>100</v>
      </c>
      <c r="G79" s="43">
        <v>1.5</v>
      </c>
      <c r="H79" s="43">
        <v>14.9</v>
      </c>
      <c r="I79" s="43">
        <v>11.2</v>
      </c>
      <c r="J79" s="43">
        <v>189</v>
      </c>
      <c r="K79" s="44" t="s">
        <v>112</v>
      </c>
      <c r="L79" s="43">
        <v>13.34</v>
      </c>
    </row>
    <row r="80" spans="1:12" ht="15" x14ac:dyDescent="0.25">
      <c r="A80" s="23"/>
      <c r="B80" s="15"/>
      <c r="C80" s="11"/>
      <c r="D80" s="7" t="s">
        <v>27</v>
      </c>
      <c r="E80" s="42" t="s">
        <v>113</v>
      </c>
      <c r="F80" s="43">
        <v>250</v>
      </c>
      <c r="G80" s="43">
        <v>11.81</v>
      </c>
      <c r="H80" s="43">
        <v>10.94</v>
      </c>
      <c r="I80" s="43">
        <v>14.98</v>
      </c>
      <c r="J80" s="43">
        <v>213</v>
      </c>
      <c r="K80" s="44" t="s">
        <v>117</v>
      </c>
      <c r="L80" s="43">
        <v>5.29</v>
      </c>
    </row>
    <row r="81" spans="1:12" ht="15" x14ac:dyDescent="0.25">
      <c r="A81" s="23"/>
      <c r="B81" s="15"/>
      <c r="C81" s="11"/>
      <c r="D81" s="7" t="s">
        <v>28</v>
      </c>
      <c r="E81" s="42" t="s">
        <v>114</v>
      </c>
      <c r="F81" s="43">
        <v>100</v>
      </c>
      <c r="G81" s="43">
        <v>22.05</v>
      </c>
      <c r="H81" s="43">
        <v>10.050000000000001</v>
      </c>
      <c r="I81" s="43">
        <v>4.2</v>
      </c>
      <c r="J81" s="43">
        <v>196.5</v>
      </c>
      <c r="K81" s="44" t="s">
        <v>118</v>
      </c>
      <c r="L81" s="43">
        <v>29.25</v>
      </c>
    </row>
    <row r="82" spans="1:12" ht="15" x14ac:dyDescent="0.25">
      <c r="A82" s="23"/>
      <c r="B82" s="15"/>
      <c r="C82" s="11"/>
      <c r="D82" s="7" t="s">
        <v>29</v>
      </c>
      <c r="E82" s="42" t="s">
        <v>115</v>
      </c>
      <c r="F82" s="43">
        <v>150</v>
      </c>
      <c r="G82" s="43">
        <v>3</v>
      </c>
      <c r="H82" s="43">
        <v>4</v>
      </c>
      <c r="I82" s="43">
        <v>21</v>
      </c>
      <c r="J82" s="43">
        <v>142</v>
      </c>
      <c r="K82" s="44" t="s">
        <v>93</v>
      </c>
      <c r="L82" s="43">
        <v>7.11</v>
      </c>
    </row>
    <row r="83" spans="1:12" ht="15" x14ac:dyDescent="0.25">
      <c r="A83" s="23"/>
      <c r="B83" s="15"/>
      <c r="C83" s="11"/>
      <c r="D83" s="7" t="s">
        <v>30</v>
      </c>
      <c r="E83" s="42" t="s">
        <v>116</v>
      </c>
      <c r="F83" s="43">
        <v>200</v>
      </c>
      <c r="G83" s="43"/>
      <c r="H83" s="43"/>
      <c r="I83" s="43">
        <v>19.2</v>
      </c>
      <c r="J83" s="43">
        <v>72</v>
      </c>
      <c r="K83" s="44" t="s">
        <v>92</v>
      </c>
      <c r="L83" s="43">
        <v>3.06</v>
      </c>
    </row>
    <row r="84" spans="1:12" ht="15" x14ac:dyDescent="0.25">
      <c r="A84" s="23"/>
      <c r="B84" s="15"/>
      <c r="C84" s="11"/>
      <c r="D84" s="7" t="s">
        <v>31</v>
      </c>
      <c r="E84" s="7" t="s">
        <v>31</v>
      </c>
      <c r="F84" s="43">
        <v>50</v>
      </c>
      <c r="G84" s="43">
        <v>3.8</v>
      </c>
      <c r="H84" s="43">
        <v>0.4</v>
      </c>
      <c r="I84" s="43">
        <v>24.6</v>
      </c>
      <c r="J84" s="43">
        <v>122</v>
      </c>
      <c r="K84" s="44"/>
      <c r="L84" s="43">
        <v>2.2000000000000002</v>
      </c>
    </row>
    <row r="85" spans="1:12" ht="15" x14ac:dyDescent="0.25">
      <c r="A85" s="23"/>
      <c r="B85" s="15"/>
      <c r="C85" s="11"/>
      <c r="D85" s="7" t="s">
        <v>32</v>
      </c>
      <c r="E85" s="7" t="s">
        <v>32</v>
      </c>
      <c r="F85" s="43">
        <v>80</v>
      </c>
      <c r="G85" s="43">
        <v>5.28</v>
      </c>
      <c r="H85" s="43">
        <v>0.96</v>
      </c>
      <c r="I85" s="43">
        <v>26.72</v>
      </c>
      <c r="J85" s="43">
        <v>154.4</v>
      </c>
      <c r="K85" s="44"/>
      <c r="L85" s="43">
        <v>3.32</v>
      </c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SUM(F79:F87)</f>
        <v>930</v>
      </c>
      <c r="G88" s="19">
        <f t="shared" ref="G88" si="18">SUM(G79:G87)</f>
        <v>47.44</v>
      </c>
      <c r="H88" s="19">
        <f t="shared" ref="H88" si="19">SUM(H79:H87)</f>
        <v>41.25</v>
      </c>
      <c r="I88" s="19">
        <f t="shared" ref="I88" si="20">SUM(I79:I87)</f>
        <v>121.9</v>
      </c>
      <c r="J88" s="19">
        <f t="shared" ref="J88:L88" si="21">SUM(J79:J87)</f>
        <v>1088.9000000000001</v>
      </c>
      <c r="K88" s="25"/>
      <c r="L88" s="19">
        <f t="shared" si="21"/>
        <v>63.57</v>
      </c>
    </row>
    <row r="89" spans="1:12" ht="15.75" customHeight="1" x14ac:dyDescent="0.2">
      <c r="A89" s="29">
        <f>A72</f>
        <v>1</v>
      </c>
      <c r="B89" s="30">
        <f>B72</f>
        <v>5</v>
      </c>
      <c r="C89" s="56" t="s">
        <v>4</v>
      </c>
      <c r="D89" s="57"/>
      <c r="E89" s="31"/>
      <c r="F89" s="32">
        <f>F78+F88</f>
        <v>1480</v>
      </c>
      <c r="G89" s="32">
        <f t="shared" ref="G89" si="22">G78+G88</f>
        <v>77.03</v>
      </c>
      <c r="H89" s="32">
        <f t="shared" ref="H89" si="23">H78+H88</f>
        <v>63.32</v>
      </c>
      <c r="I89" s="32">
        <f t="shared" ref="I89" si="24">I78+I88</f>
        <v>231.48000000000002</v>
      </c>
      <c r="J89" s="32">
        <f t="shared" ref="J89:L89" si="25">J78+J88</f>
        <v>1885</v>
      </c>
      <c r="K89" s="32"/>
      <c r="L89" s="32">
        <f t="shared" si="25"/>
        <v>109.48</v>
      </c>
    </row>
    <row r="90" spans="1:12" ht="15" x14ac:dyDescent="0.25">
      <c r="A90" s="20">
        <v>2</v>
      </c>
      <c r="B90" s="21">
        <v>1</v>
      </c>
      <c r="C90" s="22" t="s">
        <v>20</v>
      </c>
      <c r="D90" s="5" t="s">
        <v>21</v>
      </c>
      <c r="E90" s="39" t="s">
        <v>62</v>
      </c>
      <c r="F90" s="40">
        <v>200</v>
      </c>
      <c r="G90" s="40">
        <v>9</v>
      </c>
      <c r="H90" s="40">
        <v>6</v>
      </c>
      <c r="I90" s="40">
        <v>37</v>
      </c>
      <c r="J90" s="40">
        <v>224</v>
      </c>
      <c r="K90" s="41" t="s">
        <v>63</v>
      </c>
      <c r="L90" s="40">
        <v>3.25</v>
      </c>
    </row>
    <row r="91" spans="1:12" ht="15" x14ac:dyDescent="0.25">
      <c r="A91" s="23"/>
      <c r="B91" s="15"/>
      <c r="C91" s="11"/>
      <c r="D91" s="6"/>
      <c r="E91" s="42" t="s">
        <v>119</v>
      </c>
      <c r="F91" s="43">
        <v>90</v>
      </c>
      <c r="G91" s="43">
        <v>12</v>
      </c>
      <c r="H91" s="43">
        <v>8.6</v>
      </c>
      <c r="I91" s="43">
        <v>7.3</v>
      </c>
      <c r="J91" s="43">
        <v>178</v>
      </c>
      <c r="K91" s="44" t="s">
        <v>120</v>
      </c>
      <c r="L91" s="43">
        <v>29.5</v>
      </c>
    </row>
    <row r="92" spans="1:12" ht="15" x14ac:dyDescent="0.25">
      <c r="A92" s="23"/>
      <c r="B92" s="15"/>
      <c r="C92" s="11"/>
      <c r="D92" s="7" t="s">
        <v>22</v>
      </c>
      <c r="E92" s="42" t="s">
        <v>46</v>
      </c>
      <c r="F92" s="43">
        <v>200</v>
      </c>
      <c r="G92" s="43">
        <v>1.4</v>
      </c>
      <c r="H92" s="43">
        <v>1.6</v>
      </c>
      <c r="I92" s="43">
        <v>16.399999999999999</v>
      </c>
      <c r="J92" s="43">
        <v>86</v>
      </c>
      <c r="K92" s="44" t="s">
        <v>49</v>
      </c>
      <c r="L92" s="43">
        <v>3.74</v>
      </c>
    </row>
    <row r="93" spans="1:12" ht="15" x14ac:dyDescent="0.25">
      <c r="A93" s="23"/>
      <c r="B93" s="15"/>
      <c r="C93" s="11"/>
      <c r="D93" s="7" t="s">
        <v>23</v>
      </c>
      <c r="E93" s="42" t="s">
        <v>68</v>
      </c>
      <c r="F93" s="43">
        <v>50</v>
      </c>
      <c r="G93" s="43">
        <v>3.85</v>
      </c>
      <c r="H93" s="43">
        <v>1.5</v>
      </c>
      <c r="I93" s="43">
        <v>25.05</v>
      </c>
      <c r="J93" s="43">
        <v>135</v>
      </c>
      <c r="K93" s="44"/>
      <c r="L93" s="43">
        <v>3.7</v>
      </c>
    </row>
    <row r="94" spans="1:12" ht="15" x14ac:dyDescent="0.25">
      <c r="A94" s="23"/>
      <c r="B94" s="15"/>
      <c r="C94" s="11"/>
      <c r="D94" s="6"/>
      <c r="E94" s="42" t="s">
        <v>43</v>
      </c>
      <c r="F94" s="43">
        <v>10</v>
      </c>
      <c r="G94" s="43">
        <v>0.08</v>
      </c>
      <c r="H94" s="43">
        <v>0.25</v>
      </c>
      <c r="I94" s="43">
        <v>0.13</v>
      </c>
      <c r="J94" s="43">
        <v>66.099999999999994</v>
      </c>
      <c r="K94" s="44"/>
      <c r="L94" s="43">
        <v>4.4800000000000004</v>
      </c>
    </row>
    <row r="95" spans="1:12" ht="15" x14ac:dyDescent="0.25">
      <c r="A95" s="23"/>
      <c r="B95" s="15"/>
      <c r="C95" s="11"/>
      <c r="D95" s="6"/>
      <c r="E95" s="42" t="s">
        <v>81</v>
      </c>
      <c r="F95" s="43" t="s">
        <v>82</v>
      </c>
      <c r="G95" s="43">
        <v>13.8</v>
      </c>
      <c r="H95" s="43">
        <v>9</v>
      </c>
      <c r="I95" s="43">
        <v>0.1</v>
      </c>
      <c r="J95" s="43">
        <v>136</v>
      </c>
      <c r="K95" s="44" t="s">
        <v>110</v>
      </c>
      <c r="L95" s="43">
        <v>5.97</v>
      </c>
    </row>
    <row r="96" spans="1:12" ht="15" x14ac:dyDescent="0.25">
      <c r="A96" s="24"/>
      <c r="B96" s="17"/>
      <c r="C96" s="8"/>
      <c r="D96" s="18" t="s">
        <v>33</v>
      </c>
      <c r="E96" s="9"/>
      <c r="F96" s="19">
        <f>SUM(F90:F95)</f>
        <v>550</v>
      </c>
      <c r="G96" s="19">
        <f t="shared" ref="G96:J96" si="26">SUM(G90:G95)</f>
        <v>40.129999999999995</v>
      </c>
      <c r="H96" s="19">
        <f t="shared" si="26"/>
        <v>26.95</v>
      </c>
      <c r="I96" s="19">
        <f t="shared" si="26"/>
        <v>85.97999999999999</v>
      </c>
      <c r="J96" s="19">
        <f t="shared" si="26"/>
        <v>825.1</v>
      </c>
      <c r="K96" s="25"/>
      <c r="L96" s="19">
        <f t="shared" ref="L96" si="27">SUM(L90:L95)</f>
        <v>50.64</v>
      </c>
    </row>
    <row r="97" spans="1:12" ht="15" x14ac:dyDescent="0.25">
      <c r="A97" s="26">
        <f>A90</f>
        <v>2</v>
      </c>
      <c r="B97" s="13">
        <f>B90</f>
        <v>1</v>
      </c>
      <c r="C97" s="10" t="s">
        <v>25</v>
      </c>
      <c r="D97" s="7" t="s">
        <v>26</v>
      </c>
      <c r="E97" s="42" t="s">
        <v>121</v>
      </c>
      <c r="F97" s="43">
        <v>100</v>
      </c>
      <c r="G97" s="43">
        <v>1.9</v>
      </c>
      <c r="H97" s="43">
        <v>14.8</v>
      </c>
      <c r="I97" s="43">
        <v>7.3</v>
      </c>
      <c r="J97" s="43">
        <v>175</v>
      </c>
      <c r="K97" s="44" t="s">
        <v>125</v>
      </c>
      <c r="L97" s="43">
        <v>5.99</v>
      </c>
    </row>
    <row r="98" spans="1:12" ht="15" x14ac:dyDescent="0.25">
      <c r="A98" s="23"/>
      <c r="B98" s="15"/>
      <c r="C98" s="11"/>
      <c r="D98" s="7" t="s">
        <v>27</v>
      </c>
      <c r="E98" s="42" t="s">
        <v>122</v>
      </c>
      <c r="F98" s="43" t="s">
        <v>123</v>
      </c>
      <c r="G98" s="43">
        <v>5</v>
      </c>
      <c r="H98" s="43">
        <v>13</v>
      </c>
      <c r="I98" s="43">
        <v>18</v>
      </c>
      <c r="J98" s="43">
        <v>228.8</v>
      </c>
      <c r="K98" s="44" t="s">
        <v>126</v>
      </c>
      <c r="L98" s="43">
        <v>7.84</v>
      </c>
    </row>
    <row r="99" spans="1:12" ht="15" x14ac:dyDescent="0.25">
      <c r="A99" s="23"/>
      <c r="B99" s="15"/>
      <c r="C99" s="11"/>
      <c r="D99" s="7" t="s">
        <v>28</v>
      </c>
      <c r="E99" s="42" t="s">
        <v>124</v>
      </c>
      <c r="F99" s="43">
        <v>150</v>
      </c>
      <c r="G99" s="43">
        <v>44</v>
      </c>
      <c r="H99" s="43">
        <v>23</v>
      </c>
      <c r="I99" s="43">
        <v>7</v>
      </c>
      <c r="J99" s="43">
        <v>412</v>
      </c>
      <c r="K99" s="44" t="s">
        <v>127</v>
      </c>
      <c r="L99" s="43">
        <v>24.8</v>
      </c>
    </row>
    <row r="100" spans="1:12" ht="15" x14ac:dyDescent="0.25">
      <c r="A100" s="23"/>
      <c r="B100" s="15"/>
      <c r="C100" s="11"/>
      <c r="D100" s="7" t="s">
        <v>29</v>
      </c>
      <c r="E100" s="42" t="s">
        <v>55</v>
      </c>
      <c r="F100" s="43">
        <v>150</v>
      </c>
      <c r="G100" s="43">
        <v>3</v>
      </c>
      <c r="H100" s="43">
        <v>4</v>
      </c>
      <c r="I100" s="43">
        <v>20</v>
      </c>
      <c r="J100" s="43">
        <v>135</v>
      </c>
      <c r="K100" s="44" t="s">
        <v>59</v>
      </c>
      <c r="L100" s="43">
        <v>7.62</v>
      </c>
    </row>
    <row r="101" spans="1:12" ht="15" x14ac:dyDescent="0.25">
      <c r="A101" s="23"/>
      <c r="B101" s="15"/>
      <c r="C101" s="11"/>
      <c r="D101" s="7" t="s">
        <v>30</v>
      </c>
      <c r="E101" s="42" t="s">
        <v>75</v>
      </c>
      <c r="F101" s="43">
        <v>200</v>
      </c>
      <c r="G101" s="43"/>
      <c r="H101" s="43"/>
      <c r="I101" s="43">
        <v>23.6</v>
      </c>
      <c r="J101" s="43">
        <v>90</v>
      </c>
      <c r="K101" s="44"/>
      <c r="L101" s="43">
        <v>9.4</v>
      </c>
    </row>
    <row r="102" spans="1:12" ht="15" x14ac:dyDescent="0.25">
      <c r="A102" s="23"/>
      <c r="B102" s="15"/>
      <c r="C102" s="11"/>
      <c r="D102" s="7" t="s">
        <v>31</v>
      </c>
      <c r="E102" s="7" t="s">
        <v>31</v>
      </c>
      <c r="F102" s="43">
        <v>50</v>
      </c>
      <c r="G102" s="43">
        <v>3.8</v>
      </c>
      <c r="H102" s="43">
        <v>0.4</v>
      </c>
      <c r="I102" s="43">
        <v>24.6</v>
      </c>
      <c r="J102" s="43">
        <v>122</v>
      </c>
      <c r="K102" s="44"/>
      <c r="L102" s="43">
        <v>4.0999999999999996</v>
      </c>
    </row>
    <row r="103" spans="1:12" ht="15" x14ac:dyDescent="0.25">
      <c r="A103" s="23"/>
      <c r="B103" s="15"/>
      <c r="C103" s="11"/>
      <c r="D103" s="7" t="s">
        <v>32</v>
      </c>
      <c r="E103" s="7" t="s">
        <v>32</v>
      </c>
      <c r="F103" s="43">
        <v>80</v>
      </c>
      <c r="G103" s="43">
        <v>5.28</v>
      </c>
      <c r="H103" s="43">
        <v>0.96</v>
      </c>
      <c r="I103" s="43">
        <v>26.72</v>
      </c>
      <c r="J103" s="43">
        <v>154.4</v>
      </c>
      <c r="K103" s="44"/>
      <c r="L103" s="43">
        <v>4.63</v>
      </c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SUM(F97:F103)</f>
        <v>730</v>
      </c>
      <c r="G104" s="19">
        <f>SUM(G97:G103)</f>
        <v>62.98</v>
      </c>
      <c r="H104" s="19">
        <f>SUM(H97:H103)</f>
        <v>56.16</v>
      </c>
      <c r="I104" s="19">
        <f>SUM(I97:I103)</f>
        <v>127.22</v>
      </c>
      <c r="J104" s="19">
        <f>SUM(J97:J103)</f>
        <v>1317.2</v>
      </c>
      <c r="K104" s="25"/>
      <c r="L104" s="19">
        <f>SUM(L97:L103)</f>
        <v>64.38</v>
      </c>
    </row>
    <row r="105" spans="1:12" ht="15" x14ac:dyDescent="0.2">
      <c r="A105" s="29">
        <f>A90</f>
        <v>2</v>
      </c>
      <c r="B105" s="30">
        <f>B90</f>
        <v>1</v>
      </c>
      <c r="C105" s="56" t="s">
        <v>4</v>
      </c>
      <c r="D105" s="57"/>
      <c r="E105" s="31"/>
      <c r="F105" s="32">
        <f>F96+F104</f>
        <v>1280</v>
      </c>
      <c r="G105" s="32">
        <f>G96+G104</f>
        <v>103.10999999999999</v>
      </c>
      <c r="H105" s="32">
        <f>H96+H104</f>
        <v>83.11</v>
      </c>
      <c r="I105" s="32">
        <f>I96+I104</f>
        <v>213.2</v>
      </c>
      <c r="J105" s="32">
        <f>J96+J104</f>
        <v>2142.3000000000002</v>
      </c>
      <c r="K105" s="32"/>
      <c r="L105" s="32">
        <f>L96+L104</f>
        <v>115.02</v>
      </c>
    </row>
    <row r="106" spans="1:12" ht="15" x14ac:dyDescent="0.25">
      <c r="A106" s="14">
        <v>2</v>
      </c>
      <c r="B106" s="15">
        <v>2</v>
      </c>
      <c r="C106" s="22" t="s">
        <v>20</v>
      </c>
      <c r="D106" s="5" t="s">
        <v>21</v>
      </c>
      <c r="E106" s="39" t="s">
        <v>128</v>
      </c>
      <c r="F106" s="40">
        <v>200</v>
      </c>
      <c r="G106" s="40">
        <v>5.2</v>
      </c>
      <c r="H106" s="40">
        <v>8.1999999999999993</v>
      </c>
      <c r="I106" s="40">
        <v>31</v>
      </c>
      <c r="J106" s="40">
        <v>218</v>
      </c>
      <c r="K106" s="41" t="s">
        <v>137</v>
      </c>
      <c r="L106" s="40">
        <v>3.25</v>
      </c>
    </row>
    <row r="107" spans="1:12" ht="15" x14ac:dyDescent="0.25">
      <c r="A107" s="14"/>
      <c r="B107" s="15"/>
      <c r="C107" s="11"/>
      <c r="D107" s="6"/>
      <c r="E107" s="42" t="s">
        <v>129</v>
      </c>
      <c r="F107" s="43">
        <v>110</v>
      </c>
      <c r="G107" s="43">
        <v>8</v>
      </c>
      <c r="H107" s="43">
        <v>15</v>
      </c>
      <c r="I107" s="43">
        <v>1.1000000000000001</v>
      </c>
      <c r="J107" s="43">
        <v>169</v>
      </c>
      <c r="K107" s="44" t="s">
        <v>136</v>
      </c>
      <c r="L107" s="43">
        <v>25.78</v>
      </c>
    </row>
    <row r="108" spans="1:12" ht="15" x14ac:dyDescent="0.25">
      <c r="A108" s="14"/>
      <c r="B108" s="15"/>
      <c r="C108" s="11"/>
      <c r="D108" s="7" t="s">
        <v>22</v>
      </c>
      <c r="E108" s="42" t="s">
        <v>65</v>
      </c>
      <c r="F108" s="43">
        <v>200</v>
      </c>
      <c r="G108" s="43">
        <v>2.8</v>
      </c>
      <c r="H108" s="43">
        <v>3</v>
      </c>
      <c r="I108" s="43">
        <v>24</v>
      </c>
      <c r="J108" s="43">
        <v>136</v>
      </c>
      <c r="K108" s="44" t="s">
        <v>67</v>
      </c>
      <c r="L108" s="43">
        <v>4.5599999999999996</v>
      </c>
    </row>
    <row r="109" spans="1:12" ht="15" x14ac:dyDescent="0.25">
      <c r="A109" s="14"/>
      <c r="B109" s="15"/>
      <c r="C109" s="11"/>
      <c r="D109" s="7" t="s">
        <v>23</v>
      </c>
      <c r="E109" s="7" t="s">
        <v>31</v>
      </c>
      <c r="F109" s="43">
        <v>50</v>
      </c>
      <c r="G109" s="43">
        <v>3.8</v>
      </c>
      <c r="H109" s="43">
        <v>0.4</v>
      </c>
      <c r="I109" s="43">
        <v>24.6</v>
      </c>
      <c r="J109" s="43">
        <v>122</v>
      </c>
      <c r="K109" s="44"/>
      <c r="L109" s="43">
        <v>2.4</v>
      </c>
    </row>
    <row r="110" spans="1:12" ht="15" x14ac:dyDescent="0.25">
      <c r="A110" s="14"/>
      <c r="B110" s="15"/>
      <c r="C110" s="11"/>
      <c r="D110" s="6"/>
      <c r="E110" s="42" t="s">
        <v>43</v>
      </c>
      <c r="F110" s="43">
        <v>10</v>
      </c>
      <c r="G110" s="43">
        <v>0.08</v>
      </c>
      <c r="H110" s="43">
        <v>0.25</v>
      </c>
      <c r="I110" s="43">
        <v>0.13</v>
      </c>
      <c r="J110" s="43">
        <v>66.099999999999994</v>
      </c>
      <c r="K110" s="44"/>
      <c r="L110" s="43">
        <v>4.4800000000000004</v>
      </c>
    </row>
    <row r="111" spans="1:12" ht="15" x14ac:dyDescent="0.25">
      <c r="A111" s="14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16"/>
      <c r="B112" s="17"/>
      <c r="C112" s="8"/>
      <c r="D112" s="18" t="s">
        <v>33</v>
      </c>
      <c r="E112" s="9"/>
      <c r="F112" s="19">
        <f>SUM(F106:F111)</f>
        <v>570</v>
      </c>
      <c r="G112" s="19">
        <f t="shared" ref="G112:J112" si="28">SUM(G106:G111)</f>
        <v>19.88</v>
      </c>
      <c r="H112" s="19">
        <f t="shared" si="28"/>
        <v>26.849999999999998</v>
      </c>
      <c r="I112" s="19">
        <f t="shared" si="28"/>
        <v>80.83</v>
      </c>
      <c r="J112" s="19">
        <f t="shared" si="28"/>
        <v>711.1</v>
      </c>
      <c r="K112" s="25"/>
      <c r="L112" s="19">
        <f t="shared" ref="L112" si="29">SUM(L106:L111)</f>
        <v>40.47</v>
      </c>
    </row>
    <row r="113" spans="1:12" ht="25.5" x14ac:dyDescent="0.25">
      <c r="A113" s="13">
        <f>A106</f>
        <v>2</v>
      </c>
      <c r="B113" s="13">
        <f>B106</f>
        <v>2</v>
      </c>
      <c r="C113" s="10" t="s">
        <v>25</v>
      </c>
      <c r="D113" s="7" t="s">
        <v>26</v>
      </c>
      <c r="E113" s="42" t="s">
        <v>130</v>
      </c>
      <c r="F113" s="43">
        <v>100</v>
      </c>
      <c r="G113" s="43">
        <v>2.27</v>
      </c>
      <c r="H113" s="43">
        <v>5.0599999999999996</v>
      </c>
      <c r="I113" s="43">
        <v>10.06</v>
      </c>
      <c r="J113" s="43">
        <v>100</v>
      </c>
      <c r="K113" s="44" t="s">
        <v>134</v>
      </c>
      <c r="L113" s="43">
        <v>13.34</v>
      </c>
    </row>
    <row r="114" spans="1:12" ht="15" x14ac:dyDescent="0.25">
      <c r="A114" s="14"/>
      <c r="B114" s="15"/>
      <c r="C114" s="11"/>
      <c r="D114" s="7" t="s">
        <v>27</v>
      </c>
      <c r="E114" s="42" t="s">
        <v>71</v>
      </c>
      <c r="F114" s="43">
        <v>250</v>
      </c>
      <c r="G114" s="43">
        <v>9.1199999999999992</v>
      </c>
      <c r="H114" s="43">
        <v>11.97</v>
      </c>
      <c r="I114" s="43">
        <v>8.5500000000000007</v>
      </c>
      <c r="J114" s="43">
        <v>182.4</v>
      </c>
      <c r="K114" s="44" t="s">
        <v>72</v>
      </c>
      <c r="L114" s="43">
        <v>17.72</v>
      </c>
    </row>
    <row r="115" spans="1:12" ht="15" x14ac:dyDescent="0.25">
      <c r="A115" s="14"/>
      <c r="B115" s="15"/>
      <c r="C115" s="11"/>
      <c r="D115" s="7" t="s">
        <v>28</v>
      </c>
      <c r="E115" s="42" t="s">
        <v>131</v>
      </c>
      <c r="F115" s="43">
        <v>250</v>
      </c>
      <c r="G115" s="43">
        <v>17.399999999999999</v>
      </c>
      <c r="H115" s="43">
        <v>18.600000000000001</v>
      </c>
      <c r="I115" s="43">
        <v>2.5</v>
      </c>
      <c r="J115" s="43">
        <v>248</v>
      </c>
      <c r="K115" s="44" t="s">
        <v>132</v>
      </c>
      <c r="L115" s="43">
        <v>45.79</v>
      </c>
    </row>
    <row r="116" spans="1:12" ht="15" x14ac:dyDescent="0.25">
      <c r="A116" s="14">
        <v>1</v>
      </c>
      <c r="B116" s="15">
        <v>1</v>
      </c>
      <c r="C116" s="11"/>
      <c r="D116" s="7" t="s">
        <v>30</v>
      </c>
      <c r="E116" s="42" t="s">
        <v>133</v>
      </c>
      <c r="F116" s="43">
        <v>200</v>
      </c>
      <c r="G116" s="43">
        <v>0.6</v>
      </c>
      <c r="H116" s="43">
        <v>0.2</v>
      </c>
      <c r="I116" s="43">
        <v>24.2</v>
      </c>
      <c r="J116" s="43">
        <v>106</v>
      </c>
      <c r="K116" s="44" t="s">
        <v>135</v>
      </c>
      <c r="L116" s="43">
        <v>8.52</v>
      </c>
    </row>
    <row r="117" spans="1:12" ht="15" x14ac:dyDescent="0.25">
      <c r="A117" s="14"/>
      <c r="B117" s="15"/>
      <c r="C117" s="11"/>
      <c r="D117" s="7" t="s">
        <v>31</v>
      </c>
      <c r="E117" s="7" t="s">
        <v>31</v>
      </c>
      <c r="F117" s="43">
        <v>50</v>
      </c>
      <c r="G117" s="43">
        <v>3.8</v>
      </c>
      <c r="H117" s="43">
        <v>0.4</v>
      </c>
      <c r="I117" s="43">
        <v>24.6</v>
      </c>
      <c r="J117" s="43">
        <v>122</v>
      </c>
      <c r="K117" s="44"/>
      <c r="L117" s="43">
        <v>4.8</v>
      </c>
    </row>
    <row r="118" spans="1:12" ht="15" x14ac:dyDescent="0.25">
      <c r="A118" s="14"/>
      <c r="B118" s="15"/>
      <c r="C118" s="11"/>
      <c r="D118" s="7" t="s">
        <v>32</v>
      </c>
      <c r="E118" s="7" t="s">
        <v>32</v>
      </c>
      <c r="F118" s="43">
        <v>80</v>
      </c>
      <c r="G118" s="43">
        <v>5.28</v>
      </c>
      <c r="H118" s="43">
        <v>0.96</v>
      </c>
      <c r="I118" s="43">
        <v>26.72</v>
      </c>
      <c r="J118" s="43">
        <v>154.4</v>
      </c>
      <c r="K118" s="44"/>
      <c r="L118" s="43">
        <v>5.76</v>
      </c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6"/>
      <c r="B121" s="17"/>
      <c r="C121" s="8"/>
      <c r="D121" s="18" t="s">
        <v>33</v>
      </c>
      <c r="E121" s="9"/>
      <c r="F121" s="19">
        <f>SUM(F113:F120)</f>
        <v>930</v>
      </c>
      <c r="G121" s="19">
        <f t="shared" ref="G121:J121" si="30">SUM(G113:G120)</f>
        <v>38.47</v>
      </c>
      <c r="H121" s="19">
        <f t="shared" si="30"/>
        <v>37.190000000000005</v>
      </c>
      <c r="I121" s="19">
        <f t="shared" si="30"/>
        <v>96.63</v>
      </c>
      <c r="J121" s="19">
        <f t="shared" si="30"/>
        <v>912.8</v>
      </c>
      <c r="K121" s="25"/>
      <c r="L121" s="19">
        <f t="shared" ref="L121" si="31">SUM(L113:L120)</f>
        <v>95.929999999999993</v>
      </c>
    </row>
    <row r="122" spans="1:12" ht="15" x14ac:dyDescent="0.2">
      <c r="A122" s="33">
        <f>A106</f>
        <v>2</v>
      </c>
      <c r="B122" s="33">
        <f>B106</f>
        <v>2</v>
      </c>
      <c r="C122" s="56" t="s">
        <v>4</v>
      </c>
      <c r="D122" s="57"/>
      <c r="E122" s="31"/>
      <c r="F122" s="32">
        <f>F112+F121</f>
        <v>1500</v>
      </c>
      <c r="G122" s="32">
        <f>G112+G121</f>
        <v>58.349999999999994</v>
      </c>
      <c r="H122" s="32">
        <f>H112+H121</f>
        <v>64.040000000000006</v>
      </c>
      <c r="I122" s="32">
        <f>I112+I121</f>
        <v>177.45999999999998</v>
      </c>
      <c r="J122" s="32">
        <f>J112+J121</f>
        <v>1623.9</v>
      </c>
      <c r="K122" s="32"/>
      <c r="L122" s="32">
        <f>L112+L121</f>
        <v>136.39999999999998</v>
      </c>
    </row>
    <row r="123" spans="1:12" ht="15.75" thickBot="1" x14ac:dyDescent="0.3">
      <c r="A123" s="20">
        <v>2</v>
      </c>
      <c r="B123" s="21">
        <v>3</v>
      </c>
      <c r="C123" s="22" t="s">
        <v>20</v>
      </c>
      <c r="D123" s="5" t="s">
        <v>21</v>
      </c>
      <c r="E123" s="39" t="s">
        <v>138</v>
      </c>
      <c r="F123" s="40">
        <v>100</v>
      </c>
      <c r="G123" s="40">
        <v>11.7</v>
      </c>
      <c r="H123" s="40">
        <v>3.4</v>
      </c>
      <c r="I123" s="40">
        <v>2.6</v>
      </c>
      <c r="J123" s="40">
        <v>89</v>
      </c>
      <c r="K123" s="41" t="s">
        <v>140</v>
      </c>
      <c r="L123" s="40">
        <v>10.01</v>
      </c>
    </row>
    <row r="124" spans="1:12" ht="15" x14ac:dyDescent="0.25">
      <c r="A124" s="23"/>
      <c r="B124" s="15"/>
      <c r="C124" s="11"/>
      <c r="D124" s="6"/>
      <c r="E124" s="39" t="s">
        <v>106</v>
      </c>
      <c r="F124" s="40">
        <v>200</v>
      </c>
      <c r="G124" s="40">
        <v>8.8000000000000007</v>
      </c>
      <c r="H124" s="40">
        <v>2.8</v>
      </c>
      <c r="I124" s="40">
        <v>49.6</v>
      </c>
      <c r="J124" s="40">
        <v>258</v>
      </c>
      <c r="K124" s="41" t="s">
        <v>107</v>
      </c>
      <c r="L124" s="43">
        <v>5.31</v>
      </c>
    </row>
    <row r="125" spans="1:12" ht="15" x14ac:dyDescent="0.25">
      <c r="A125" s="23"/>
      <c r="B125" s="15"/>
      <c r="C125" s="11"/>
      <c r="D125" s="7" t="s">
        <v>22</v>
      </c>
      <c r="E125" s="42" t="s">
        <v>46</v>
      </c>
      <c r="F125" s="43">
        <v>200</v>
      </c>
      <c r="G125" s="43">
        <v>1.4</v>
      </c>
      <c r="H125" s="43">
        <v>1.6</v>
      </c>
      <c r="I125" s="43">
        <v>16.399999999999999</v>
      </c>
      <c r="J125" s="43">
        <v>86</v>
      </c>
      <c r="K125" s="44" t="s">
        <v>49</v>
      </c>
      <c r="L125" s="43">
        <v>9.8000000000000007</v>
      </c>
    </row>
    <row r="126" spans="1:12" ht="15.75" customHeight="1" x14ac:dyDescent="0.25">
      <c r="A126" s="23"/>
      <c r="B126" s="15"/>
      <c r="C126" s="11"/>
      <c r="D126" s="7" t="s">
        <v>23</v>
      </c>
      <c r="E126" s="42" t="s">
        <v>68</v>
      </c>
      <c r="F126" s="43">
        <v>50</v>
      </c>
      <c r="G126" s="43">
        <v>3.85</v>
      </c>
      <c r="H126" s="43">
        <v>1.5</v>
      </c>
      <c r="I126" s="43">
        <v>25.05</v>
      </c>
      <c r="J126" s="43">
        <v>135</v>
      </c>
      <c r="K126" s="44"/>
      <c r="L126" s="43">
        <v>3.7</v>
      </c>
    </row>
    <row r="127" spans="1:12" ht="15" x14ac:dyDescent="0.25">
      <c r="A127" s="23"/>
      <c r="B127" s="15"/>
      <c r="C127" s="11"/>
      <c r="D127" s="6"/>
      <c r="E127" s="42" t="s">
        <v>43</v>
      </c>
      <c r="F127" s="43">
        <v>10</v>
      </c>
      <c r="G127" s="43">
        <v>0.08</v>
      </c>
      <c r="H127" s="43">
        <v>0.25</v>
      </c>
      <c r="I127" s="43">
        <v>0.13</v>
      </c>
      <c r="J127" s="43">
        <v>66.099999999999994</v>
      </c>
      <c r="K127" s="44"/>
      <c r="L127" s="43">
        <v>4.4800000000000004</v>
      </c>
    </row>
    <row r="128" spans="1:12" ht="15" x14ac:dyDescent="0.25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4"/>
      <c r="B129" s="17"/>
      <c r="C129" s="8"/>
      <c r="D129" s="18" t="s">
        <v>33</v>
      </c>
      <c r="E129" s="9"/>
      <c r="F129" s="19">
        <f>SUM(F123:F128)</f>
        <v>560</v>
      </c>
      <c r="G129" s="19">
        <f t="shared" ref="G129:J129" si="32">SUM(G123:G128)</f>
        <v>25.83</v>
      </c>
      <c r="H129" s="19">
        <f t="shared" si="32"/>
        <v>9.5499999999999989</v>
      </c>
      <c r="I129" s="19">
        <f t="shared" si="32"/>
        <v>93.779999999999987</v>
      </c>
      <c r="J129" s="19">
        <f t="shared" si="32"/>
        <v>634.1</v>
      </c>
      <c r="K129" s="25"/>
      <c r="L129" s="19">
        <f t="shared" ref="L129" si="33">SUM(L123:L128)</f>
        <v>33.299999999999997</v>
      </c>
    </row>
    <row r="130" spans="1:12" ht="15" x14ac:dyDescent="0.25">
      <c r="A130" s="26">
        <f>A123</f>
        <v>2</v>
      </c>
      <c r="B130" s="13">
        <f>B123</f>
        <v>3</v>
      </c>
      <c r="C130" s="10" t="s">
        <v>25</v>
      </c>
      <c r="D130" s="7" t="s">
        <v>26</v>
      </c>
      <c r="E130" s="42" t="s">
        <v>141</v>
      </c>
      <c r="F130" s="43">
        <v>100</v>
      </c>
      <c r="G130" s="43">
        <v>1.3</v>
      </c>
      <c r="H130" s="43">
        <v>3.7</v>
      </c>
      <c r="I130" s="43">
        <v>6.5</v>
      </c>
      <c r="J130" s="43">
        <v>69</v>
      </c>
      <c r="K130" s="44" t="s">
        <v>146</v>
      </c>
      <c r="L130" s="43">
        <v>8.6300000000000008</v>
      </c>
    </row>
    <row r="131" spans="1:12" ht="15" x14ac:dyDescent="0.25">
      <c r="A131" s="23"/>
      <c r="B131" s="15"/>
      <c r="C131" s="11"/>
      <c r="D131" s="7" t="s">
        <v>27</v>
      </c>
      <c r="E131" s="42" t="s">
        <v>84</v>
      </c>
      <c r="F131" s="43">
        <v>250</v>
      </c>
      <c r="G131" s="43">
        <v>3.38</v>
      </c>
      <c r="H131" s="43">
        <v>5.2</v>
      </c>
      <c r="I131" s="43">
        <v>11.96</v>
      </c>
      <c r="J131" s="43">
        <v>114.4</v>
      </c>
      <c r="K131" s="44" t="s">
        <v>89</v>
      </c>
      <c r="L131" s="43">
        <v>6.32</v>
      </c>
    </row>
    <row r="132" spans="1:12" ht="15" x14ac:dyDescent="0.25">
      <c r="A132" s="23"/>
      <c r="B132" s="15"/>
      <c r="C132" s="11"/>
      <c r="D132" s="7" t="s">
        <v>28</v>
      </c>
      <c r="E132" s="42" t="s">
        <v>142</v>
      </c>
      <c r="F132" s="43">
        <v>70</v>
      </c>
      <c r="G132" s="43">
        <v>22.76</v>
      </c>
      <c r="H132" s="43">
        <v>12.04</v>
      </c>
      <c r="I132" s="43">
        <v>6.41</v>
      </c>
      <c r="J132" s="43">
        <v>225</v>
      </c>
      <c r="K132" s="44" t="s">
        <v>145</v>
      </c>
      <c r="L132" s="43">
        <v>39.520000000000003</v>
      </c>
    </row>
    <row r="133" spans="1:12" ht="15" x14ac:dyDescent="0.25">
      <c r="A133" s="23"/>
      <c r="B133" s="15"/>
      <c r="C133" s="11"/>
      <c r="D133" s="7" t="s">
        <v>29</v>
      </c>
      <c r="E133" s="42" t="s">
        <v>143</v>
      </c>
      <c r="F133" s="43">
        <v>150</v>
      </c>
      <c r="G133" s="43">
        <v>3.5</v>
      </c>
      <c r="H133" s="43">
        <v>2.9</v>
      </c>
      <c r="I133" s="43">
        <v>13.6</v>
      </c>
      <c r="J133" s="43">
        <v>101</v>
      </c>
      <c r="K133" s="44" t="s">
        <v>144</v>
      </c>
      <c r="L133" s="43">
        <v>9.27</v>
      </c>
    </row>
    <row r="134" spans="1:12" ht="15" x14ac:dyDescent="0.25">
      <c r="A134" s="23"/>
      <c r="B134" s="15"/>
      <c r="C134" s="11"/>
      <c r="D134" s="7" t="s">
        <v>30</v>
      </c>
      <c r="E134" s="42" t="s">
        <v>60</v>
      </c>
      <c r="F134" s="43">
        <v>200</v>
      </c>
      <c r="G134" s="43">
        <v>0.6</v>
      </c>
      <c r="H134" s="43">
        <v>0.2</v>
      </c>
      <c r="I134" s="43">
        <v>24.2</v>
      </c>
      <c r="J134" s="43">
        <v>106</v>
      </c>
      <c r="K134" s="44" t="s">
        <v>61</v>
      </c>
      <c r="L134" s="43">
        <v>5.25</v>
      </c>
    </row>
    <row r="135" spans="1:12" ht="15" x14ac:dyDescent="0.25">
      <c r="A135" s="23"/>
      <c r="B135" s="15"/>
      <c r="C135" s="11"/>
      <c r="D135" s="7" t="s">
        <v>31</v>
      </c>
      <c r="E135" s="7" t="s">
        <v>31</v>
      </c>
      <c r="F135" s="43">
        <v>50</v>
      </c>
      <c r="G135" s="43">
        <v>3.8</v>
      </c>
      <c r="H135" s="43">
        <v>0.4</v>
      </c>
      <c r="I135" s="43">
        <v>24.6</v>
      </c>
      <c r="J135" s="43">
        <v>122</v>
      </c>
      <c r="K135" s="44"/>
      <c r="L135" s="43">
        <v>2.0499999999999998</v>
      </c>
    </row>
    <row r="136" spans="1:12" ht="15" x14ac:dyDescent="0.25">
      <c r="A136" s="23"/>
      <c r="B136" s="15"/>
      <c r="C136" s="11"/>
      <c r="D136" s="7" t="s">
        <v>32</v>
      </c>
      <c r="E136" s="7" t="s">
        <v>32</v>
      </c>
      <c r="F136" s="43">
        <v>80</v>
      </c>
      <c r="G136" s="43">
        <v>5.28</v>
      </c>
      <c r="H136" s="43">
        <v>0.96</v>
      </c>
      <c r="I136" s="43">
        <v>26.72</v>
      </c>
      <c r="J136" s="43">
        <v>154.4</v>
      </c>
      <c r="K136" s="44"/>
      <c r="L136" s="43">
        <v>309</v>
      </c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SUM(F130:F138)</f>
        <v>900</v>
      </c>
      <c r="G139" s="19">
        <f t="shared" ref="G139:J139" si="34">SUM(G130:G138)</f>
        <v>40.620000000000005</v>
      </c>
      <c r="H139" s="19">
        <f t="shared" si="34"/>
        <v>25.399999999999995</v>
      </c>
      <c r="I139" s="19">
        <f t="shared" si="34"/>
        <v>113.99000000000001</v>
      </c>
      <c r="J139" s="19">
        <f t="shared" si="34"/>
        <v>891.8</v>
      </c>
      <c r="K139" s="25" t="s">
        <v>139</v>
      </c>
      <c r="L139" s="19">
        <f t="shared" ref="L139" si="35">SUM(L130:L138)</f>
        <v>380.04</v>
      </c>
    </row>
    <row r="140" spans="1:12" ht="15" x14ac:dyDescent="0.2">
      <c r="A140" s="29">
        <f>A123</f>
        <v>2</v>
      </c>
      <c r="B140" s="30">
        <f>B123</f>
        <v>3</v>
      </c>
      <c r="C140" s="56" t="s">
        <v>4</v>
      </c>
      <c r="D140" s="57"/>
      <c r="E140" s="31"/>
      <c r="F140" s="32">
        <f>F129+F139</f>
        <v>1460</v>
      </c>
      <c r="G140" s="32">
        <f t="shared" ref="G140" si="36">G129+G139</f>
        <v>66.45</v>
      </c>
      <c r="H140" s="32">
        <f t="shared" ref="H140" si="37">H129+H139</f>
        <v>34.949999999999996</v>
      </c>
      <c r="I140" s="32">
        <f t="shared" ref="I140" si="38">I129+I139</f>
        <v>207.76999999999998</v>
      </c>
      <c r="J140" s="32">
        <f t="shared" ref="J140:L140" si="39">J129+J139</f>
        <v>1525.9</v>
      </c>
      <c r="K140" s="32"/>
      <c r="L140" s="32">
        <f t="shared" si="39"/>
        <v>413.34000000000003</v>
      </c>
    </row>
    <row r="141" spans="1:12" ht="15" x14ac:dyDescent="0.25">
      <c r="A141" s="20">
        <v>2</v>
      </c>
      <c r="B141" s="21">
        <v>4</v>
      </c>
      <c r="C141" s="22" t="s">
        <v>20</v>
      </c>
      <c r="D141" s="5" t="s">
        <v>21</v>
      </c>
      <c r="E141" s="39" t="s">
        <v>147</v>
      </c>
      <c r="F141" s="40">
        <v>50</v>
      </c>
      <c r="G141" s="40">
        <v>19</v>
      </c>
      <c r="H141" s="40">
        <v>12</v>
      </c>
      <c r="I141" s="40">
        <v>8.6999999999999993</v>
      </c>
      <c r="J141" s="40">
        <v>120</v>
      </c>
      <c r="K141" s="41" t="s">
        <v>120</v>
      </c>
      <c r="L141" s="40">
        <v>17.04</v>
      </c>
    </row>
    <row r="142" spans="1:12" ht="15" x14ac:dyDescent="0.25">
      <c r="A142" s="23"/>
      <c r="B142" s="15"/>
      <c r="C142" s="11"/>
      <c r="D142" s="6"/>
      <c r="E142" s="42" t="s">
        <v>148</v>
      </c>
      <c r="F142" s="43">
        <v>200</v>
      </c>
      <c r="G142" s="43">
        <v>5</v>
      </c>
      <c r="H142" s="43">
        <v>6.2</v>
      </c>
      <c r="I142" s="43">
        <v>32</v>
      </c>
      <c r="J142" s="43">
        <v>204</v>
      </c>
      <c r="K142" s="44" t="s">
        <v>149</v>
      </c>
      <c r="L142" s="43">
        <v>8.58</v>
      </c>
    </row>
    <row r="143" spans="1:12" ht="15" x14ac:dyDescent="0.25">
      <c r="A143" s="23"/>
      <c r="B143" s="15"/>
      <c r="C143" s="11"/>
      <c r="D143" s="7" t="s">
        <v>22</v>
      </c>
      <c r="E143" s="42" t="s">
        <v>79</v>
      </c>
      <c r="F143" s="43">
        <v>200</v>
      </c>
      <c r="G143" s="43">
        <v>5.8</v>
      </c>
      <c r="H143" s="43">
        <v>5.8</v>
      </c>
      <c r="I143" s="43">
        <v>34.4</v>
      </c>
      <c r="J143" s="43">
        <v>214</v>
      </c>
      <c r="K143" s="44" t="s">
        <v>80</v>
      </c>
      <c r="L143" s="43">
        <v>4.25</v>
      </c>
    </row>
    <row r="144" spans="1:12" ht="15" x14ac:dyDescent="0.25">
      <c r="A144" s="23"/>
      <c r="B144" s="15"/>
      <c r="C144" s="11"/>
      <c r="D144" s="7" t="s">
        <v>23</v>
      </c>
      <c r="E144" s="7" t="s">
        <v>31</v>
      </c>
      <c r="F144" s="43">
        <v>50</v>
      </c>
      <c r="G144" s="43">
        <v>3.8</v>
      </c>
      <c r="H144" s="43">
        <v>0.4</v>
      </c>
      <c r="I144" s="43">
        <v>24.6</v>
      </c>
      <c r="J144" s="43">
        <v>122</v>
      </c>
      <c r="K144" s="44"/>
      <c r="L144" s="43">
        <v>2.0499999999999998</v>
      </c>
    </row>
    <row r="145" spans="1:12" ht="15" x14ac:dyDescent="0.25">
      <c r="A145" s="23"/>
      <c r="B145" s="15"/>
      <c r="C145" s="11"/>
      <c r="D145" s="7"/>
      <c r="E145" s="42" t="s">
        <v>81</v>
      </c>
      <c r="F145" s="43" t="s">
        <v>82</v>
      </c>
      <c r="G145" s="43">
        <v>13.8</v>
      </c>
      <c r="H145" s="43">
        <v>9</v>
      </c>
      <c r="I145" s="43">
        <v>0.1</v>
      </c>
      <c r="J145" s="43">
        <v>136</v>
      </c>
      <c r="K145" s="44" t="s">
        <v>110</v>
      </c>
      <c r="L145" s="43">
        <v>5.97</v>
      </c>
    </row>
    <row r="146" spans="1:12" ht="15" x14ac:dyDescent="0.25">
      <c r="A146" s="23"/>
      <c r="B146" s="15"/>
      <c r="C146" s="11"/>
      <c r="D146" s="6"/>
      <c r="E146" s="42" t="s">
        <v>43</v>
      </c>
      <c r="F146" s="43">
        <v>10</v>
      </c>
      <c r="G146" s="43">
        <v>0.08</v>
      </c>
      <c r="H146" s="43">
        <v>0.25</v>
      </c>
      <c r="I146" s="43">
        <v>0.13</v>
      </c>
      <c r="J146" s="43">
        <v>66.099999999999994</v>
      </c>
      <c r="K146" s="44"/>
      <c r="L146" s="43">
        <v>4.4800000000000004</v>
      </c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SUM(F141:F147)</f>
        <v>510</v>
      </c>
      <c r="G148" s="19">
        <f t="shared" ref="G148:J148" si="40">SUM(G141:G147)</f>
        <v>47.480000000000004</v>
      </c>
      <c r="H148" s="19">
        <f t="shared" si="40"/>
        <v>33.65</v>
      </c>
      <c r="I148" s="19">
        <f t="shared" si="40"/>
        <v>99.929999999999978</v>
      </c>
      <c r="J148" s="19">
        <f t="shared" si="40"/>
        <v>862.1</v>
      </c>
      <c r="K148" s="25"/>
      <c r="L148" s="19">
        <f t="shared" ref="L148" si="41">SUM(L141:L147)</f>
        <v>42.370000000000005</v>
      </c>
    </row>
    <row r="149" spans="1:12" ht="15" x14ac:dyDescent="0.25">
      <c r="A149" s="26">
        <f>A141</f>
        <v>2</v>
      </c>
      <c r="B149" s="13">
        <f>B141</f>
        <v>4</v>
      </c>
      <c r="C149" s="10" t="s">
        <v>25</v>
      </c>
      <c r="D149" s="7" t="s">
        <v>26</v>
      </c>
      <c r="E149" s="42" t="s">
        <v>150</v>
      </c>
      <c r="F149" s="43">
        <v>100</v>
      </c>
      <c r="G149" s="43">
        <v>5.6</v>
      </c>
      <c r="H149" s="43">
        <v>9</v>
      </c>
      <c r="I149" s="43">
        <v>4.8</v>
      </c>
      <c r="J149" s="43">
        <v>125</v>
      </c>
      <c r="K149" s="44" t="s">
        <v>88</v>
      </c>
      <c r="L149" s="43">
        <v>15.58</v>
      </c>
    </row>
    <row r="150" spans="1:12" ht="15" x14ac:dyDescent="0.25">
      <c r="A150" s="23"/>
      <c r="B150" s="15"/>
      <c r="C150" s="11"/>
      <c r="D150" s="7" t="s">
        <v>27</v>
      </c>
      <c r="E150" s="42" t="s">
        <v>151</v>
      </c>
      <c r="F150" s="43" t="s">
        <v>53</v>
      </c>
      <c r="G150" s="43">
        <v>2</v>
      </c>
      <c r="H150" s="43">
        <v>6.3</v>
      </c>
      <c r="I150" s="43">
        <v>11.7</v>
      </c>
      <c r="J150" s="43">
        <v>114</v>
      </c>
      <c r="K150" s="44" t="s">
        <v>153</v>
      </c>
      <c r="L150" s="43">
        <v>8.75</v>
      </c>
    </row>
    <row r="151" spans="1:12" ht="15" x14ac:dyDescent="0.25">
      <c r="A151" s="23"/>
      <c r="B151" s="15"/>
      <c r="C151" s="11"/>
      <c r="D151" s="7" t="s">
        <v>28</v>
      </c>
      <c r="E151" s="42" t="s">
        <v>152</v>
      </c>
      <c r="F151" s="43">
        <v>300</v>
      </c>
      <c r="G151" s="43">
        <v>17.2</v>
      </c>
      <c r="H151" s="43">
        <v>17.2</v>
      </c>
      <c r="I151" s="43">
        <v>27.6</v>
      </c>
      <c r="J151" s="43">
        <v>343</v>
      </c>
      <c r="K151" s="44" t="s">
        <v>154</v>
      </c>
      <c r="L151" s="43">
        <v>46.54</v>
      </c>
    </row>
    <row r="152" spans="1:12" ht="15" x14ac:dyDescent="0.25">
      <c r="A152" s="23"/>
      <c r="B152" s="15"/>
      <c r="C152" s="11"/>
      <c r="D152" s="7" t="s">
        <v>30</v>
      </c>
      <c r="E152" s="42" t="s">
        <v>104</v>
      </c>
      <c r="F152" s="43">
        <v>200</v>
      </c>
      <c r="G152" s="43">
        <v>1</v>
      </c>
      <c r="H152" s="43">
        <v>0.2</v>
      </c>
      <c r="I152" s="43">
        <v>18.399999999999999</v>
      </c>
      <c r="J152" s="43">
        <v>80</v>
      </c>
      <c r="K152" s="44" t="s">
        <v>105</v>
      </c>
      <c r="L152" s="43">
        <v>8.52</v>
      </c>
    </row>
    <row r="153" spans="1:12" ht="15" x14ac:dyDescent="0.25">
      <c r="A153" s="23"/>
      <c r="B153" s="15"/>
      <c r="C153" s="11"/>
      <c r="D153" s="7" t="s">
        <v>31</v>
      </c>
      <c r="E153" s="7" t="s">
        <v>31</v>
      </c>
      <c r="F153" s="43">
        <v>50</v>
      </c>
      <c r="G153" s="43">
        <v>3.8</v>
      </c>
      <c r="H153" s="43">
        <v>0.4</v>
      </c>
      <c r="I153" s="43">
        <v>24.6</v>
      </c>
      <c r="J153" s="43">
        <v>122</v>
      </c>
      <c r="K153" s="44"/>
      <c r="L153" s="43">
        <v>2.0499999999999998</v>
      </c>
    </row>
    <row r="154" spans="1:12" ht="15" x14ac:dyDescent="0.25">
      <c r="A154" s="23"/>
      <c r="B154" s="15"/>
      <c r="C154" s="11"/>
      <c r="D154" s="7" t="s">
        <v>32</v>
      </c>
      <c r="E154" s="7" t="s">
        <v>32</v>
      </c>
      <c r="F154" s="43">
        <v>80</v>
      </c>
      <c r="G154" s="43">
        <v>5.28</v>
      </c>
      <c r="H154" s="43">
        <v>0.96</v>
      </c>
      <c r="I154" s="43">
        <v>26.72</v>
      </c>
      <c r="J154" s="43">
        <v>154.4</v>
      </c>
      <c r="K154" s="44"/>
      <c r="L154" s="43">
        <v>3.09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SUM(F149:F156)</f>
        <v>730</v>
      </c>
      <c r="G157" s="19">
        <f t="shared" ref="G157:J157" si="42">SUM(G149:G156)</f>
        <v>34.879999999999995</v>
      </c>
      <c r="H157" s="19">
        <f t="shared" si="42"/>
        <v>34.06</v>
      </c>
      <c r="I157" s="19">
        <f t="shared" si="42"/>
        <v>113.82</v>
      </c>
      <c r="J157" s="19">
        <f t="shared" si="42"/>
        <v>938.4</v>
      </c>
      <c r="K157" s="25"/>
      <c r="L157" s="19">
        <f t="shared" ref="L157" si="43">SUM(L149:L156)</f>
        <v>84.53</v>
      </c>
    </row>
    <row r="158" spans="1:12" ht="15" x14ac:dyDescent="0.2">
      <c r="A158" s="29">
        <f>A141</f>
        <v>2</v>
      </c>
      <c r="B158" s="30">
        <f>B141</f>
        <v>4</v>
      </c>
      <c r="C158" s="56" t="s">
        <v>4</v>
      </c>
      <c r="D158" s="57"/>
      <c r="E158" s="31"/>
      <c r="F158" s="32">
        <f>F148+F157</f>
        <v>1240</v>
      </c>
      <c r="G158" s="32">
        <f>G148+G157</f>
        <v>82.36</v>
      </c>
      <c r="H158" s="32">
        <f>H148+H157</f>
        <v>67.710000000000008</v>
      </c>
      <c r="I158" s="32">
        <f>I148+I157</f>
        <v>213.74999999999997</v>
      </c>
      <c r="J158" s="32">
        <f>J148+J157</f>
        <v>1800.5</v>
      </c>
      <c r="K158" s="32"/>
      <c r="L158" s="32">
        <f>L148+L157</f>
        <v>126.9</v>
      </c>
    </row>
    <row r="159" spans="1:12" ht="15" x14ac:dyDescent="0.25">
      <c r="A159" s="20">
        <v>2</v>
      </c>
      <c r="B159" s="21">
        <v>5</v>
      </c>
      <c r="C159" s="22" t="s">
        <v>20</v>
      </c>
      <c r="D159" s="5" t="s">
        <v>21</v>
      </c>
      <c r="E159" s="39" t="s">
        <v>94</v>
      </c>
      <c r="F159" s="40">
        <v>200</v>
      </c>
      <c r="G159" s="40">
        <v>15</v>
      </c>
      <c r="H159" s="40">
        <v>6.6</v>
      </c>
      <c r="I159" s="40">
        <v>73.2</v>
      </c>
      <c r="J159" s="40">
        <v>412</v>
      </c>
      <c r="K159" s="41" t="s">
        <v>93</v>
      </c>
      <c r="L159" s="40">
        <v>7.88</v>
      </c>
    </row>
    <row r="160" spans="1:12" ht="15" x14ac:dyDescent="0.25">
      <c r="A160" s="23"/>
      <c r="B160" s="15"/>
      <c r="C160" s="11"/>
      <c r="D160" s="6"/>
      <c r="E160" s="42" t="s">
        <v>47</v>
      </c>
      <c r="F160" s="43">
        <v>20</v>
      </c>
      <c r="G160" s="43">
        <v>5.26</v>
      </c>
      <c r="H160" s="43">
        <v>5.32</v>
      </c>
      <c r="I160" s="43"/>
      <c r="J160" s="43">
        <v>75</v>
      </c>
      <c r="K160" s="44"/>
      <c r="L160" s="43">
        <v>9</v>
      </c>
    </row>
    <row r="161" spans="1:12" ht="15" x14ac:dyDescent="0.25">
      <c r="A161" s="23"/>
      <c r="B161" s="15"/>
      <c r="C161" s="11"/>
      <c r="D161" s="7" t="s">
        <v>22</v>
      </c>
      <c r="E161" s="42" t="s">
        <v>65</v>
      </c>
      <c r="F161" s="43">
        <v>200</v>
      </c>
      <c r="G161" s="43">
        <v>2.8</v>
      </c>
      <c r="H161" s="43">
        <v>3</v>
      </c>
      <c r="I161" s="43">
        <v>24</v>
      </c>
      <c r="J161" s="43">
        <v>136</v>
      </c>
      <c r="K161" s="44" t="s">
        <v>67</v>
      </c>
      <c r="L161" s="43">
        <v>4.82</v>
      </c>
    </row>
    <row r="162" spans="1:12" ht="15" x14ac:dyDescent="0.25">
      <c r="A162" s="23"/>
      <c r="B162" s="15"/>
      <c r="C162" s="11"/>
      <c r="D162" s="7" t="s">
        <v>23</v>
      </c>
      <c r="E162" s="42" t="s">
        <v>68</v>
      </c>
      <c r="F162" s="43">
        <v>50</v>
      </c>
      <c r="G162" s="43">
        <v>3.85</v>
      </c>
      <c r="H162" s="43">
        <v>1.5</v>
      </c>
      <c r="I162" s="43">
        <v>25.05</v>
      </c>
      <c r="J162" s="43">
        <v>135</v>
      </c>
      <c r="K162" s="44"/>
      <c r="L162" s="43">
        <v>3.25</v>
      </c>
    </row>
    <row r="163" spans="1:12" ht="15" x14ac:dyDescent="0.25">
      <c r="A163" s="23"/>
      <c r="B163" s="15"/>
      <c r="C163" s="11"/>
      <c r="D163" s="7"/>
      <c r="E163" s="42" t="s">
        <v>43</v>
      </c>
      <c r="F163" s="43">
        <v>10</v>
      </c>
      <c r="G163" s="43">
        <v>0.08</v>
      </c>
      <c r="H163" s="43">
        <v>0.25</v>
      </c>
      <c r="I163" s="43">
        <v>0.13</v>
      </c>
      <c r="J163" s="43">
        <v>66.099999999999994</v>
      </c>
      <c r="K163" s="44"/>
      <c r="L163" s="43">
        <v>4.4800000000000004</v>
      </c>
    </row>
    <row r="164" spans="1:12" ht="15" x14ac:dyDescent="0.25">
      <c r="A164" s="23"/>
      <c r="B164" s="15"/>
      <c r="C164" s="11"/>
      <c r="D164" s="6"/>
      <c r="E164" s="42" t="s">
        <v>51</v>
      </c>
      <c r="F164" s="43">
        <v>100</v>
      </c>
      <c r="G164" s="43">
        <v>2</v>
      </c>
      <c r="H164" s="43">
        <v>4</v>
      </c>
      <c r="I164" s="43">
        <v>8</v>
      </c>
      <c r="J164" s="43">
        <v>82</v>
      </c>
      <c r="K164" s="44" t="s">
        <v>58</v>
      </c>
      <c r="L164" s="43">
        <v>14.08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.75" customHeight="1" x14ac:dyDescent="0.25">
      <c r="A166" s="24"/>
      <c r="B166" s="17"/>
      <c r="C166" s="8"/>
      <c r="D166" s="18" t="s">
        <v>33</v>
      </c>
      <c r="E166" s="9"/>
      <c r="F166" s="19">
        <f>SUM(F159:F165)</f>
        <v>580</v>
      </c>
      <c r="G166" s="19">
        <f t="shared" ref="G166:J166" si="44">SUM(G159:G165)</f>
        <v>28.99</v>
      </c>
      <c r="H166" s="19">
        <f t="shared" si="44"/>
        <v>20.67</v>
      </c>
      <c r="I166" s="19">
        <f t="shared" si="44"/>
        <v>130.38</v>
      </c>
      <c r="J166" s="19">
        <f t="shared" si="44"/>
        <v>906.1</v>
      </c>
      <c r="K166" s="25"/>
      <c r="L166" s="19">
        <f t="shared" ref="L166" si="45">SUM(L159:L165)</f>
        <v>43.51</v>
      </c>
    </row>
    <row r="167" spans="1:12" ht="15" x14ac:dyDescent="0.25">
      <c r="A167" s="26">
        <f>A159</f>
        <v>2</v>
      </c>
      <c r="B167" s="13">
        <f>B159</f>
        <v>5</v>
      </c>
      <c r="C167" s="10" t="s">
        <v>25</v>
      </c>
      <c r="D167" s="7" t="s">
        <v>26</v>
      </c>
      <c r="E167" s="42" t="s">
        <v>45</v>
      </c>
      <c r="F167" s="43">
        <v>30</v>
      </c>
      <c r="G167" s="43">
        <v>0.3</v>
      </c>
      <c r="H167" s="43">
        <v>0.9</v>
      </c>
      <c r="I167" s="43">
        <v>2</v>
      </c>
      <c r="J167" s="43">
        <v>18</v>
      </c>
      <c r="K167" s="44" t="s">
        <v>50</v>
      </c>
      <c r="L167" s="43">
        <v>14.2</v>
      </c>
    </row>
    <row r="168" spans="1:12" ht="15" x14ac:dyDescent="0.25">
      <c r="A168" s="23"/>
      <c r="B168" s="15"/>
      <c r="C168" s="11"/>
      <c r="D168" s="7" t="s">
        <v>27</v>
      </c>
      <c r="E168" s="42" t="s">
        <v>155</v>
      </c>
      <c r="F168" s="43" t="s">
        <v>53</v>
      </c>
      <c r="G168" s="43">
        <v>2</v>
      </c>
      <c r="H168" s="43">
        <v>6.3</v>
      </c>
      <c r="I168" s="43">
        <v>8.5</v>
      </c>
      <c r="J168" s="43">
        <v>102</v>
      </c>
      <c r="K168" s="44" t="s">
        <v>158</v>
      </c>
      <c r="L168" s="43">
        <v>10.37</v>
      </c>
    </row>
    <row r="169" spans="1:12" ht="15" x14ac:dyDescent="0.25">
      <c r="A169" s="23"/>
      <c r="B169" s="15"/>
      <c r="C169" s="11"/>
      <c r="D169" s="7" t="s">
        <v>28</v>
      </c>
      <c r="E169" s="42" t="s">
        <v>156</v>
      </c>
      <c r="F169" s="43">
        <v>100</v>
      </c>
      <c r="G169" s="43">
        <v>15.1</v>
      </c>
      <c r="H169" s="43">
        <v>19.2</v>
      </c>
      <c r="I169" s="43">
        <v>5</v>
      </c>
      <c r="J169" s="43">
        <v>255</v>
      </c>
      <c r="K169" s="44" t="s">
        <v>157</v>
      </c>
      <c r="L169" s="43">
        <v>38.119999999999997</v>
      </c>
    </row>
    <row r="170" spans="1:12" ht="15" x14ac:dyDescent="0.25">
      <c r="A170" s="23"/>
      <c r="B170" s="15"/>
      <c r="C170" s="11"/>
      <c r="D170" s="7" t="s">
        <v>29</v>
      </c>
      <c r="E170" s="42" t="s">
        <v>86</v>
      </c>
      <c r="F170" s="43">
        <v>150</v>
      </c>
      <c r="G170" s="43">
        <v>5.2</v>
      </c>
      <c r="H170" s="43">
        <v>0.8</v>
      </c>
      <c r="I170" s="43">
        <v>32</v>
      </c>
      <c r="J170" s="43">
        <v>155</v>
      </c>
      <c r="K170" s="44" t="s">
        <v>91</v>
      </c>
      <c r="L170" s="43">
        <v>5.64</v>
      </c>
    </row>
    <row r="171" spans="1:12" ht="15" x14ac:dyDescent="0.25">
      <c r="A171" s="23"/>
      <c r="B171" s="15"/>
      <c r="C171" s="11"/>
      <c r="D171" s="7" t="s">
        <v>30</v>
      </c>
      <c r="E171" s="42" t="s">
        <v>87</v>
      </c>
      <c r="F171" s="43">
        <v>200</v>
      </c>
      <c r="G171" s="43">
        <v>0.8</v>
      </c>
      <c r="H171" s="43"/>
      <c r="I171" s="43">
        <v>20.8</v>
      </c>
      <c r="J171" s="43">
        <v>88</v>
      </c>
      <c r="K171" s="44" t="s">
        <v>92</v>
      </c>
      <c r="L171" s="43">
        <v>7.24</v>
      </c>
    </row>
    <row r="172" spans="1:12" ht="15" x14ac:dyDescent="0.25">
      <c r="A172" s="23"/>
      <c r="B172" s="15"/>
      <c r="C172" s="11"/>
      <c r="D172" s="7" t="s">
        <v>31</v>
      </c>
      <c r="E172" s="7" t="s">
        <v>31</v>
      </c>
      <c r="F172" s="43">
        <v>50</v>
      </c>
      <c r="G172" s="43">
        <v>3.8</v>
      </c>
      <c r="H172" s="43">
        <v>0.4</v>
      </c>
      <c r="I172" s="43">
        <v>24.6</v>
      </c>
      <c r="J172" s="43">
        <v>122</v>
      </c>
      <c r="K172" s="44"/>
      <c r="L172" s="43">
        <v>2.0499999999999998</v>
      </c>
    </row>
    <row r="173" spans="1:12" ht="15" x14ac:dyDescent="0.25">
      <c r="A173" s="23"/>
      <c r="B173" s="15"/>
      <c r="C173" s="11"/>
      <c r="D173" s="7" t="s">
        <v>32</v>
      </c>
      <c r="E173" s="7" t="s">
        <v>32</v>
      </c>
      <c r="F173" s="43">
        <v>80</v>
      </c>
      <c r="G173" s="43">
        <v>5.28</v>
      </c>
      <c r="H173" s="43">
        <v>0.96</v>
      </c>
      <c r="I173" s="43">
        <v>26.72</v>
      </c>
      <c r="J173" s="43">
        <v>154.4</v>
      </c>
      <c r="K173" s="44"/>
      <c r="L173" s="43">
        <v>3.09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610</v>
      </c>
      <c r="G176" s="19">
        <f t="shared" ref="G176:J176" si="46">SUM(G167:G175)</f>
        <v>32.479999999999997</v>
      </c>
      <c r="H176" s="19">
        <f t="shared" si="46"/>
        <v>28.56</v>
      </c>
      <c r="I176" s="19">
        <f t="shared" si="46"/>
        <v>119.62</v>
      </c>
      <c r="J176" s="19">
        <f t="shared" si="46"/>
        <v>894.4</v>
      </c>
      <c r="K176" s="25"/>
      <c r="L176" s="19">
        <f t="shared" ref="L176" si="47">SUM(L167:L175)</f>
        <v>80.709999999999994</v>
      </c>
    </row>
    <row r="177" spans="1:12" ht="15" x14ac:dyDescent="0.2">
      <c r="A177" s="29">
        <f>A159</f>
        <v>2</v>
      </c>
      <c r="B177" s="30">
        <f>B159</f>
        <v>5</v>
      </c>
      <c r="C177" s="56" t="s">
        <v>4</v>
      </c>
      <c r="D177" s="57"/>
      <c r="E177" s="31"/>
      <c r="F177" s="32">
        <f>F166+F176</f>
        <v>1190</v>
      </c>
      <c r="G177" s="32">
        <f t="shared" ref="G177" si="48">G166+G176</f>
        <v>61.47</v>
      </c>
      <c r="H177" s="32">
        <f t="shared" ref="H177" si="49">H166+H176</f>
        <v>49.230000000000004</v>
      </c>
      <c r="I177" s="32">
        <f t="shared" ref="I177" si="50">I166+I176</f>
        <v>250</v>
      </c>
      <c r="J177" s="32">
        <f t="shared" ref="J177:L177" si="51">J166+J176</f>
        <v>1800.5</v>
      </c>
      <c r="K177" s="32"/>
      <c r="L177" s="32">
        <f t="shared" si="51"/>
        <v>124.22</v>
      </c>
    </row>
    <row r="178" spans="1:12" x14ac:dyDescent="0.2">
      <c r="A178" s="27"/>
      <c r="B178" s="28"/>
      <c r="C178" s="58" t="s">
        <v>5</v>
      </c>
      <c r="D178" s="58"/>
      <c r="E178" s="58"/>
      <c r="F178" s="34">
        <f>(F21+F36+F53+F71+F89+F105+F122+F140+F158+F177)/(IF(F21=0,0,1)+IF(F36=0,0,1)+IF(F53=0,0,1)+IF(F71=0,0,1)+IF(F89=0,0,1)+IF(F105=0,0,1)+IF(F122=0,0,1)+IF(F140=0,0,1)+IF(F158=0,0,1)+IF(F177=0,0,1))</f>
        <v>1385</v>
      </c>
      <c r="G178" s="34">
        <f>(G21+G36+G53+G71+G89+G105+G122+G140+G158+G177)/(IF(G21=0,0,1)+IF(G36=0,0,1)+IF(G53=0,0,1)+IF(G71=0,0,1)+IF(G89=0,0,1)+IF(G105=0,0,1)+IF(G122=0,0,1)+IF(G140=0,0,1)+IF(G158=0,0,1)+IF(G177=0,0,1))</f>
        <v>70.473000000000013</v>
      </c>
      <c r="H178" s="34">
        <f>(H21+H36+H53+H71+H89+H105+H122+H140+H158+H177)/(IF(H21=0,0,1)+IF(H36=0,0,1)+IF(H53=0,0,1)+IF(H71=0,0,1)+IF(H89=0,0,1)+IF(H105=0,0,1)+IF(H122=0,0,1)+IF(H140=0,0,1)+IF(H158=0,0,1)+IF(H177=0,0,1))</f>
        <v>56.615000000000009</v>
      </c>
      <c r="I178" s="34">
        <f>(I21+I36+I53+I71+I89+I105+I122+I140+I158+I177)/(IF(I21=0,0,1)+IF(I36=0,0,1)+IF(I53=0,0,1)+IF(I71=0,0,1)+IF(I89=0,0,1)+IF(I105=0,0,1)+IF(I122=0,0,1)+IF(I140=0,0,1)+IF(I158=0,0,1)+IF(I177=0,0,1))</f>
        <v>219.97399999999999</v>
      </c>
      <c r="J178" s="34">
        <f>(J21+J36+J53+J71+J89+J105+J122+J140+J158+J177)/(IF(J21=0,0,1)+IF(J36=0,0,1)+IF(J53=0,0,1)+IF(J71=0,0,1)+IF(J89=0,0,1)+IF(J105=0,0,1)+IF(J122=0,0,1)+IF(J140=0,0,1)+IF(J158=0,0,1)+IF(J177=0,0,1))</f>
        <v>1773.98</v>
      </c>
      <c r="K178" s="34"/>
      <c r="L178" s="34">
        <f>(L21+L36+L53+L71+L89+L105+L122+L140+L158+L177)/(IF(L21=0,0,1)+IF(L36=0,0,1)+IF(L53=0,0,1)+IF(L71=0,0,1)+IF(L89=0,0,1)+IF(L105=0,0,1)+IF(L122=0,0,1)+IF(L140=0,0,1)+IF(L158=0,0,1)+IF(L177=0,0,1))</f>
        <v>153.88000000000002</v>
      </c>
    </row>
  </sheetData>
  <mergeCells count="14">
    <mergeCell ref="C71:D71"/>
    <mergeCell ref="C89:D89"/>
    <mergeCell ref="C21:D21"/>
    <mergeCell ref="C178:E178"/>
    <mergeCell ref="C177:D177"/>
    <mergeCell ref="C105:D105"/>
    <mergeCell ref="C122:D122"/>
    <mergeCell ref="C140:D140"/>
    <mergeCell ref="C158:D158"/>
    <mergeCell ref="C1:E1"/>
    <mergeCell ref="H1:K1"/>
    <mergeCell ref="H2:K2"/>
    <mergeCell ref="C36:D36"/>
    <mergeCell ref="C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Марат Мухатинов</cp:lastModifiedBy>
  <dcterms:created xsi:type="dcterms:W3CDTF">2022-05-16T14:23:56Z</dcterms:created>
  <dcterms:modified xsi:type="dcterms:W3CDTF">2023-10-16T04:21:37Z</dcterms:modified>
</cp:coreProperties>
</file>